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EstaPastaDeTrabalho"/>
  <mc:AlternateContent xmlns:mc="http://schemas.openxmlformats.org/markup-compatibility/2006">
    <mc:Choice Requires="x15">
      <x15ac:absPath xmlns:x15ac="http://schemas.microsoft.com/office/spreadsheetml/2010/11/ac" url="D:\Publico_IBGE\Documentos\024862497\Meus documentos\Andre\Base 2010\APU\Conta Intermediária de Governo\2018\Arquivos Finais\"/>
    </mc:Choice>
  </mc:AlternateContent>
  <xr:revisionPtr revIDLastSave="0" documentId="13_ncr:1_{90537086-A66A-41D0-B140-D3F4954D30DF}" xr6:coauthVersionLast="36" xr6:coauthVersionMax="43" xr10:uidLastSave="{00000000-0000-0000-0000-000000000000}"/>
  <bookViews>
    <workbookView xWindow="-120" yWindow="-120" windowWidth="24240" windowHeight="13140" tabRatio="748" activeTab="1" xr2:uid="{00000000-000D-0000-FFFF-FFFF00000000}"/>
  </bookViews>
  <sheets>
    <sheet name="Índice" sheetId="56" r:id="rId1"/>
    <sheet name="1. Operações" sheetId="54" r:id="rId2"/>
    <sheet name="2. Receita" sheetId="51" r:id="rId3"/>
    <sheet name="3. Despesa " sheetId="52" r:id="rId4"/>
    <sheet name="4. Transações" sheetId="53" r:id="rId5"/>
    <sheet name="Metadados" sheetId="83" r:id="rId6"/>
    <sheet name="Passivo Exig. Valor de Mercado" sheetId="8" state="hidden" r:id="rId7"/>
    <sheet name="Passivo Exig. Valor de Face" sheetId="9" state="hidden" r:id="rId8"/>
    <sheet name="Transações Financeiras" sheetId="11" state="hidden" r:id="rId9"/>
    <sheet name="Estoques de At. e Pass. Financ." sheetId="12" state="hidden" r:id="rId10"/>
  </sheets>
  <definedNames>
    <definedName name="_xlnm.Print_Titles" localSheetId="1">'1. Operações'!$A:$B</definedName>
    <definedName name="_xlnm.Print_Titles" localSheetId="2">'2. Receita'!$A:$B,'2. Receita'!$4:$6</definedName>
    <definedName name="_xlnm.Print_Titles" localSheetId="3">'3. Despesa '!$A:$B</definedName>
    <definedName name="_xlnm.Print_Titles" localSheetId="4">'4. Transações'!$A:$B</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30" i="53" l="1"/>
  <c r="J35" i="54" s="1"/>
  <c r="J21" i="53"/>
  <c r="J34" i="54" l="1"/>
  <c r="J36" i="54" s="1"/>
  <c r="J7" i="53"/>
  <c r="J42" i="54" l="1"/>
</calcChain>
</file>

<file path=xl/sharedStrings.xml><?xml version="1.0" encoding="utf-8"?>
<sst xmlns="http://schemas.openxmlformats.org/spreadsheetml/2006/main" count="1269" uniqueCount="500">
  <si>
    <t>CÓDIGO GFSM</t>
  </si>
  <si>
    <t>TITULOS</t>
  </si>
  <si>
    <t>GOVERNO CENTRAL</t>
  </si>
  <si>
    <t>SEGURIDADE SOCIAL</t>
  </si>
  <si>
    <t>Debt securities ..............................................................................................................................................................................</t>
  </si>
  <si>
    <t>6301N</t>
  </si>
  <si>
    <t>6301NA1</t>
  </si>
  <si>
    <t>Domestic creditors ..............................................................................................................................................................................</t>
  </si>
  <si>
    <t>6301NA2</t>
  </si>
  <si>
    <t>External creditors ..............................................................................................................................................................................</t>
  </si>
  <si>
    <t>6301NB1</t>
  </si>
  <si>
    <t>Short-term by original maturity ..............................................................................................................................................................................</t>
  </si>
  <si>
    <t>6301NB2</t>
  </si>
  <si>
    <t>Long-term by original maturity, with payment due in one year or less ..............................................................................................................................................................................</t>
  </si>
  <si>
    <t>6301NB3</t>
  </si>
  <si>
    <t>Long-term by original maturity, with payment due in more than one year ..............................................................................................................................................................................</t>
  </si>
  <si>
    <t>6301NC1</t>
  </si>
  <si>
    <t>Domestic currency denominated ..............................................................................................................................................................................</t>
  </si>
  <si>
    <t>6301NC2</t>
  </si>
  <si>
    <t>Foreign currency denominated ..............................................................................................................................................................................</t>
  </si>
  <si>
    <t>6301ND1</t>
  </si>
  <si>
    <t>Fixed rate ..............................................................................................................................................................................</t>
  </si>
  <si>
    <t>6301ND2</t>
  </si>
  <si>
    <t>Variable rate ..............................................................................................................................................................................</t>
  </si>
  <si>
    <t>6302N</t>
  </si>
  <si>
    <t>6302NA1</t>
  </si>
  <si>
    <t>6302NA2</t>
  </si>
  <si>
    <t>6302NB1</t>
  </si>
  <si>
    <t>6302NB2</t>
  </si>
  <si>
    <t>6302NB3</t>
  </si>
  <si>
    <t>6302NC1</t>
  </si>
  <si>
    <t>6302NC2</t>
  </si>
  <si>
    <t>6302ND1</t>
  </si>
  <si>
    <t>6302ND2</t>
  </si>
  <si>
    <t>6303N</t>
  </si>
  <si>
    <t>6303NA1</t>
  </si>
  <si>
    <t>6303NA2</t>
  </si>
  <si>
    <t>6303NB1</t>
  </si>
  <si>
    <t>6303NB1d</t>
  </si>
  <si>
    <t>of which: domestic currency denominated ..............................................................................................................................................................................</t>
  </si>
  <si>
    <t>6303NB2</t>
  </si>
  <si>
    <t>6303NB2d</t>
  </si>
  <si>
    <t>6303NB3</t>
  </si>
  <si>
    <t>6303NC1</t>
  </si>
  <si>
    <t>6303NC2</t>
  </si>
  <si>
    <t>6303ND1</t>
  </si>
  <si>
    <t>6303ND2</t>
  </si>
  <si>
    <t>6303M</t>
  </si>
  <si>
    <t>6303MA1</t>
  </si>
  <si>
    <t>6303MA2</t>
  </si>
  <si>
    <t>6303MB1</t>
  </si>
  <si>
    <t>6303MB1d</t>
  </si>
  <si>
    <t>6303MB2</t>
  </si>
  <si>
    <t>6303MB2d</t>
  </si>
  <si>
    <t>6303MB3</t>
  </si>
  <si>
    <t>6303MC1</t>
  </si>
  <si>
    <t>6303MC2</t>
  </si>
  <si>
    <t>6303MD1</t>
  </si>
  <si>
    <t>6303MD2</t>
  </si>
  <si>
    <t>6304N</t>
  </si>
  <si>
    <t>6304NA1</t>
  </si>
  <si>
    <t>6304NA2</t>
  </si>
  <si>
    <t>6304NB1</t>
  </si>
  <si>
    <t>6304NB1d</t>
  </si>
  <si>
    <t>6304NB2</t>
  </si>
  <si>
    <t>6304NB2d</t>
  </si>
  <si>
    <t>6304NB3</t>
  </si>
  <si>
    <t>6304NC1</t>
  </si>
  <si>
    <t>6304NC2</t>
  </si>
  <si>
    <t>6304ND1</t>
  </si>
  <si>
    <t>6304ND2</t>
  </si>
  <si>
    <t>6306N</t>
  </si>
  <si>
    <t>6306NA1</t>
  </si>
  <si>
    <t>6306NA2</t>
  </si>
  <si>
    <t>6306NB1</t>
  </si>
  <si>
    <t>6306NB2</t>
  </si>
  <si>
    <t>6306NB3</t>
  </si>
  <si>
    <t>6306NC1</t>
  </si>
  <si>
    <t>6306NC2</t>
  </si>
  <si>
    <t>6306ND1</t>
  </si>
  <si>
    <t>6306ND2</t>
  </si>
  <si>
    <t>6308N</t>
  </si>
  <si>
    <t>6308NA1</t>
  </si>
  <si>
    <t>6308NA2</t>
  </si>
  <si>
    <t>6308NB1</t>
  </si>
  <si>
    <t>6308NB2</t>
  </si>
  <si>
    <t>6308NB3</t>
  </si>
  <si>
    <t>6308NC1</t>
  </si>
  <si>
    <t>6308NC2</t>
  </si>
  <si>
    <t>6308ND1</t>
  </si>
  <si>
    <t>6308ND2</t>
  </si>
  <si>
    <t>Special Drawing Rights ..............................................................................................................................................................................</t>
  </si>
  <si>
    <t>Currency and deposits ..............................................................................................................................................................................</t>
  </si>
  <si>
    <t>Debt securities at nominal value ..............................................................................................................................................................................</t>
  </si>
  <si>
    <t>Debt securities at market value ..............................................................................................................................................................................</t>
  </si>
  <si>
    <t>Loans ..............................................................................................................................................................................</t>
  </si>
  <si>
    <t>Insurance, pension, and standardized guarantee schemes ..............................................................................................................................................................................</t>
  </si>
  <si>
    <t>Other accounts payable ..............................................................................................................................................................................</t>
  </si>
  <si>
    <t>6301F</t>
  </si>
  <si>
    <t>6301FA1</t>
  </si>
  <si>
    <t>6301FA2</t>
  </si>
  <si>
    <t>6301FB1</t>
  </si>
  <si>
    <t>6301FB2</t>
  </si>
  <si>
    <t>6301FB3</t>
  </si>
  <si>
    <t>6301FC1</t>
  </si>
  <si>
    <t>6301FC2</t>
  </si>
  <si>
    <t>6301FD1</t>
  </si>
  <si>
    <t>6301FD2</t>
  </si>
  <si>
    <t>6302F</t>
  </si>
  <si>
    <t>6302FA1</t>
  </si>
  <si>
    <t>6302FA2</t>
  </si>
  <si>
    <t>6302FB1</t>
  </si>
  <si>
    <t>6302FB2</t>
  </si>
  <si>
    <t>6302FB3</t>
  </si>
  <si>
    <t>6302FC1</t>
  </si>
  <si>
    <t>6302FC2</t>
  </si>
  <si>
    <t>6302FD1</t>
  </si>
  <si>
    <t>6302FD2</t>
  </si>
  <si>
    <t>6303F</t>
  </si>
  <si>
    <t>6303FA1</t>
  </si>
  <si>
    <t>6303FA2</t>
  </si>
  <si>
    <t>6303FB1</t>
  </si>
  <si>
    <t>6303FB1d</t>
  </si>
  <si>
    <t>6303FB2</t>
  </si>
  <si>
    <t>6303FB2d</t>
  </si>
  <si>
    <t>6303FB3</t>
  </si>
  <si>
    <t>6303FC1</t>
  </si>
  <si>
    <t>6303FC2</t>
  </si>
  <si>
    <t>6303FD1</t>
  </si>
  <si>
    <t>6303FD2</t>
  </si>
  <si>
    <t>6304F</t>
  </si>
  <si>
    <t>6304FA1</t>
  </si>
  <si>
    <t>6304FA2</t>
  </si>
  <si>
    <t>6304FB1</t>
  </si>
  <si>
    <t>6304FB1d</t>
  </si>
  <si>
    <t>6304FB2</t>
  </si>
  <si>
    <t>6304FB2d</t>
  </si>
  <si>
    <t>6304FB3</t>
  </si>
  <si>
    <t>6304FC1</t>
  </si>
  <si>
    <t>6304FC2</t>
  </si>
  <si>
    <t>6304FD1</t>
  </si>
  <si>
    <t>6304FD2</t>
  </si>
  <si>
    <t>6306F</t>
  </si>
  <si>
    <t>6306FA1</t>
  </si>
  <si>
    <t>6306FA2</t>
  </si>
  <si>
    <t>6306FB1</t>
  </si>
  <si>
    <t>6306FB2</t>
  </si>
  <si>
    <t>6306FB3</t>
  </si>
  <si>
    <t>6306FC1</t>
  </si>
  <si>
    <t>6306FC2</t>
  </si>
  <si>
    <t>6306FD1</t>
  </si>
  <si>
    <t>6306FD2</t>
  </si>
  <si>
    <t>6308F</t>
  </si>
  <si>
    <t>6308FA1</t>
  </si>
  <si>
    <t>6308FA2</t>
  </si>
  <si>
    <t>6308FB1</t>
  </si>
  <si>
    <t>6308FB2</t>
  </si>
  <si>
    <t>6308FB3</t>
  </si>
  <si>
    <t>6308FC1</t>
  </si>
  <si>
    <t>6308FC2</t>
  </si>
  <si>
    <t>6308FD1</t>
  </si>
  <si>
    <t>6308FD2</t>
  </si>
  <si>
    <t>General government ..............................................................................................................................</t>
  </si>
  <si>
    <t>Central government .............................................................................................................................</t>
  </si>
  <si>
    <t>Budgetary central government .............................................................................................................................</t>
  </si>
  <si>
    <t>Extrabudgetary central government .............................................................................................................................</t>
  </si>
  <si>
    <t>Social security funds .............................................................................................................................</t>
  </si>
  <si>
    <t>State governments .............................................................................................................................</t>
  </si>
  <si>
    <t>Local governments .............................................................................................................................</t>
  </si>
  <si>
    <t>Central bank ..........................................................................................................................................</t>
  </si>
  <si>
    <t>Deposit-taking corporations except the central bank ...........................................................................................</t>
  </si>
  <si>
    <t>Other financial corporations ..............................................................................................................................................................................</t>
  </si>
  <si>
    <t>Nonfinancial corporations ...............................................................................................................</t>
  </si>
  <si>
    <t>Households &amp; nonprofit institutions serving h/holds ............................................................</t>
  </si>
  <si>
    <t>General government ........................................................................................................................................</t>
  </si>
  <si>
    <t>International organizations ........................................................................................................................................</t>
  </si>
  <si>
    <t>Financial corporations other than internat'l org's ..............................................................................................................................................................................</t>
  </si>
  <si>
    <t>Other nonresidents ...................................................................................................................................................</t>
  </si>
  <si>
    <t>Central bank ..............................................................................................................................................</t>
  </si>
  <si>
    <t>Deposit-taking corporations except the central bank ........................................................................................................................</t>
  </si>
  <si>
    <t>Nonfinancial corporations .....................................................................................................................</t>
  </si>
  <si>
    <t>Net acquisition of financial assets [=32] ...........................................................................................................................</t>
  </si>
  <si>
    <t>Domestic debtors [=321] ..........................................................................................................................................................</t>
  </si>
  <si>
    <t>External debtors [=322] ..........................................................................................................................................................</t>
  </si>
  <si>
    <t>Net incurrence of liabilities [=33] ...................................................................................................................................................</t>
  </si>
  <si>
    <t>Domestic creditors [=331] ...........................................................................................................................................................</t>
  </si>
  <si>
    <t>External creditors [=332] .................................................................................................................................................</t>
  </si>
  <si>
    <t>Financial assets [=62] ...........................................................................................................................</t>
  </si>
  <si>
    <t>Domestic debtors [=621] ..........................................................................................................................................................</t>
  </si>
  <si>
    <t>External debtors [=622] ..........................................................................................................................................................</t>
  </si>
  <si>
    <t>Liabilities [=63] ...................................................................................................................................................</t>
  </si>
  <si>
    <t>Domestic creditors [=631] ...........................................................................................................................................................</t>
  </si>
  <si>
    <t>External creditors [=632] .................................................................................................................................................</t>
  </si>
  <si>
    <t>AQUISIÇÃO LÍQUIDA DE ATIVOS FINANCEIROS</t>
  </si>
  <si>
    <t>OURO MONETÁRIO E DES (DIREITOS ESPECIAIS DE SAQUE)</t>
  </si>
  <si>
    <t>MOEDAS E DEPÓSITOS</t>
  </si>
  <si>
    <t>EMPRÉSTIMOS</t>
  </si>
  <si>
    <t>OUTRAS CONTAS A RECEBER</t>
  </si>
  <si>
    <t>INCORRIMENTO LÍQUIDO DE PASSIVOS</t>
  </si>
  <si>
    <t>DIREITOS ESPECIAIS DE SAQUE (DES)</t>
  </si>
  <si>
    <t>REGIMES DE SEGUROS, PENSÕES, E GARANTIAS PADRONIZADAS</t>
  </si>
  <si>
    <t>RESERVAS TÉCNICAS DE SEGUROS</t>
  </si>
  <si>
    <t>PASSIVOS</t>
  </si>
  <si>
    <t>ATIVOS FINANCEIROS</t>
  </si>
  <si>
    <t>CREDORES INTERNOS</t>
  </si>
  <si>
    <t>CREDORES DOMÉSTICOS</t>
  </si>
  <si>
    <t>CREDORES EXTERNOS</t>
  </si>
  <si>
    <t>CURTO PRAZO POR VENCIMENTO ORIGINAL</t>
  </si>
  <si>
    <t>LONGO PRAZO POR VENCIMENTO ORIGINAL, COM PAGAMENTO DEVIDO EM UM ANO OU MENOS</t>
  </si>
  <si>
    <t>LONGO PRAZO POR VENCIMENTO ORIGINAL, COM PAGAMENTO DEVIDO EM MAIS DE UM ANO</t>
  </si>
  <si>
    <t>DENOMINADOS EM MOEDA LOCAL</t>
  </si>
  <si>
    <t>DENOMINADOS EM MOEDA ESTRANGEIRA</t>
  </si>
  <si>
    <t>TAXA FIXA</t>
  </si>
  <si>
    <t>TAXA VARIÁVEL</t>
  </si>
  <si>
    <t>TÍTULOS, EXCETO AÇÕES, A VALOR NOMINAL</t>
  </si>
  <si>
    <t>TÍTULOS EXCETO AÇÕES A VALOR NOMINAL</t>
  </si>
  <si>
    <t>DOS QUAIS: DENOMINADOS EM MOEDA LOCAL</t>
  </si>
  <si>
    <t>TÍTULOS, EXCETO AÇÕES, A VALOR DE MERCADO</t>
  </si>
  <si>
    <t>TÍTULOS EXCETO AÇÕES A VALOR DE MERCADO</t>
  </si>
  <si>
    <t>DEVEDORES LOCAIS</t>
  </si>
  <si>
    <t>DEVEDORES DOMÉSTICOS</t>
  </si>
  <si>
    <t>GOVERNO GERAL</t>
  </si>
  <si>
    <t>GOVERNO CENTRAL - ORÇAMENTÁRIA</t>
  </si>
  <si>
    <t>GOVERNO CENTRAL - EXTRA-ORÇAMENTÁRIA</t>
  </si>
  <si>
    <t>FUNDOS DE SEGURIDADE SOCIAL</t>
  </si>
  <si>
    <t>GOVERNOS ESTADUAIS</t>
  </si>
  <si>
    <t>GOVERNOS LOCAIS</t>
  </si>
  <si>
    <t>GOVERNOS MUNICIPAIS</t>
  </si>
  <si>
    <t>BANCO CENTRAL</t>
  </si>
  <si>
    <t>CORPORAÇÕES TOMADORAS DE DEPÓSITO EXCETO BANCO CENTRAL</t>
  </si>
  <si>
    <t>OUTRAS CORPORAÇÕES FINANCEIRAS</t>
  </si>
  <si>
    <t>FAMÍLIAS E INSTITUIÇÕES SEM FINS LUCRATIVOS</t>
  </si>
  <si>
    <t>CORPORAÇÕES NÃO FINANCEIRAS</t>
  </si>
  <si>
    <t>DEVEDORES EXTERNOS</t>
  </si>
  <si>
    <t>ORGANIZAÇÕES INTERNACIONAIS</t>
  </si>
  <si>
    <t>CORPORAÇÕES FINANCEIRAS E OUTRAS ORGANIZAÇÕES INTERNACIONAIS</t>
  </si>
  <si>
    <t>OUTROS NÃO RESIDENTES</t>
  </si>
  <si>
    <t>X</t>
  </si>
  <si>
    <t>1.</t>
  </si>
  <si>
    <t>2.</t>
  </si>
  <si>
    <t>3.</t>
  </si>
  <si>
    <t>Governo Central</t>
  </si>
  <si>
    <t>Transações que afetam o patrimônio líquido</t>
  </si>
  <si>
    <t>Impostos</t>
  </si>
  <si>
    <t>Transferências / Doações</t>
  </si>
  <si>
    <t>Remuneração de empregados</t>
  </si>
  <si>
    <t>Uso de bens e serviços</t>
  </si>
  <si>
    <t>Contribuições sociais</t>
  </si>
  <si>
    <t>Outras receitas</t>
  </si>
  <si>
    <t>Subsídios</t>
  </si>
  <si>
    <t>Benefícios sociais</t>
  </si>
  <si>
    <t>Outras despesas</t>
  </si>
  <si>
    <t>Resultado operacional bruto - ROB (1-2+23)</t>
  </si>
  <si>
    <t>Resultado operacional líquido - ROL (1-2)</t>
  </si>
  <si>
    <t>Transações com ativos não financeiros</t>
  </si>
  <si>
    <t>Estoques</t>
  </si>
  <si>
    <t>Objetos de valor</t>
  </si>
  <si>
    <t>Ativos não produzidos</t>
  </si>
  <si>
    <t>Itens de memorando</t>
  </si>
  <si>
    <t>Despesa, excluindo consumo de capital fixo</t>
  </si>
  <si>
    <t>Impostos sobre renda, lucros e ganhos de capital</t>
  </si>
  <si>
    <t>Pagos por pessoas físicas</t>
  </si>
  <si>
    <t>Pagos por corporações e outras empresas</t>
  </si>
  <si>
    <t>Outros</t>
  </si>
  <si>
    <t>Impostos sobre a folha de pagamento e a mão de obra</t>
  </si>
  <si>
    <t>Impostos sobre a propriedade</t>
  </si>
  <si>
    <t>Impostos incidentes sobre a propriedade imobiliária</t>
  </si>
  <si>
    <t>Impostos incidentes sobre o patrimônio líquido</t>
  </si>
  <si>
    <t>Impostos sobre espólios, herança e doações</t>
  </si>
  <si>
    <t>Impostos incidentes sobre o capital</t>
  </si>
  <si>
    <t>Outros impostos incidentes sobre a propriedade</t>
  </si>
  <si>
    <t>Impostos sobre bens e serviços</t>
  </si>
  <si>
    <t>Impostos gerais sobre bens e serviços</t>
  </si>
  <si>
    <t>Impostos sobre o valor agregado</t>
  </si>
  <si>
    <t>Impostos sobre vendas</t>
  </si>
  <si>
    <t>Impostos sobre o volume de vendas e outros impostos gerais</t>
  </si>
  <si>
    <t>Impostos sobre transações financeiras e de capital</t>
  </si>
  <si>
    <t>Impostos sobre consumo</t>
  </si>
  <si>
    <t>Lucros sobre monopólios fiscais</t>
  </si>
  <si>
    <t>Impostos sobre serviços específicos</t>
  </si>
  <si>
    <t>Impostos sobre o uso ou a permissão de uso de bens ou realização de atividades</t>
  </si>
  <si>
    <t>Impostos sobre veículos automotores</t>
  </si>
  <si>
    <t>Outros impostos sobre bens e serviços</t>
  </si>
  <si>
    <t>Impostos sobre o comércio e transações internacionais</t>
  </si>
  <si>
    <t>Impostos alfandegários e outras tarifas de importação</t>
  </si>
  <si>
    <t>Impostos sobre exportações</t>
  </si>
  <si>
    <t>Lucros de monopólios de exportação e importação</t>
  </si>
  <si>
    <t>Lucros cambiais</t>
  </si>
  <si>
    <t>Impostos cambiais</t>
  </si>
  <si>
    <t>Outros impostos sobre o comércio e transações internacionais</t>
  </si>
  <si>
    <t>Outros impostos</t>
  </si>
  <si>
    <t>Contribuições a seguridade social</t>
  </si>
  <si>
    <t>Contribuições de empregados</t>
  </si>
  <si>
    <t>Contribuições de empregadores</t>
  </si>
  <si>
    <t>Contribuições de trabalhadores autônomos ou desempregados</t>
  </si>
  <si>
    <t>Contribuições não classificadas</t>
  </si>
  <si>
    <t>Outras contribuições sociais</t>
  </si>
  <si>
    <t>De governos estrangeiros</t>
  </si>
  <si>
    <t>Correntes</t>
  </si>
  <si>
    <t>Capital</t>
  </si>
  <si>
    <t>De organizações internacionais</t>
  </si>
  <si>
    <t>De outras unidades do governo geral</t>
  </si>
  <si>
    <t>Rendas patrimoniais</t>
  </si>
  <si>
    <t>Recebidos de não residentes</t>
  </si>
  <si>
    <t>Recebidos de residentes, exceto governo geral</t>
  </si>
  <si>
    <t>Recebidos de outras unidades de governo geral</t>
  </si>
  <si>
    <t>Dividendos</t>
  </si>
  <si>
    <t>Retiradas de renda de quase-corporações</t>
  </si>
  <si>
    <t>Renda patrimonial atribuída a titulares de apólice de seguro</t>
  </si>
  <si>
    <t>Concessão de ativos não produzidos</t>
  </si>
  <si>
    <t>Lucros reinvestidos de investimento estrangeiro direto</t>
  </si>
  <si>
    <t>Vendas de bens e serviços</t>
  </si>
  <si>
    <t>Vendas por estabelecimentos de mercado</t>
  </si>
  <si>
    <t>Taxas administrativas</t>
  </si>
  <si>
    <t>Vendas eventuais por estabelecimentos não mercantis</t>
  </si>
  <si>
    <t>Vendas imputadas de bens e serviços</t>
  </si>
  <si>
    <t>Multas, sanções pecuniárias e perdas</t>
  </si>
  <si>
    <t>Outras transferências</t>
  </si>
  <si>
    <t>Prêmios, taxas e direitos relativos a seguros e esquemas padronizados de garantia</t>
  </si>
  <si>
    <t>Salários e vencimentos</t>
  </si>
  <si>
    <t>Contribuições sociais efetivas</t>
  </si>
  <si>
    <t>A não residentes</t>
  </si>
  <si>
    <t>A residentes, exceto governo geral</t>
  </si>
  <si>
    <t>A outras unidades do governo geral</t>
  </si>
  <si>
    <t>A corporações públicas</t>
  </si>
  <si>
    <t>A empresas privadas</t>
  </si>
  <si>
    <t>A outros setores</t>
  </si>
  <si>
    <t>A governos estrangeiros</t>
  </si>
  <si>
    <t>A organizações internacionais</t>
  </si>
  <si>
    <t>Benefícios de seguridade social</t>
  </si>
  <si>
    <t>Benefícios de assistência social</t>
  </si>
  <si>
    <t>Benefícios sociais do empregador</t>
  </si>
  <si>
    <t>Despesas patrimoniais, exceto juros</t>
  </si>
  <si>
    <t>Despesas patrimoniais decorrentes de apólices de seguro</t>
  </si>
  <si>
    <t>Aluguel de ativos não produzidos</t>
  </si>
  <si>
    <t>Lucros de investimento direto estrangeiro reinvestido</t>
  </si>
  <si>
    <t>Outras despesas diversas</t>
  </si>
  <si>
    <t>Transações líquidas com ativos e passivos</t>
  </si>
  <si>
    <t>Ativos fixos</t>
  </si>
  <si>
    <t>Edifícios e estruturas</t>
  </si>
  <si>
    <t>Máquinas e equipamentos</t>
  </si>
  <si>
    <t>Outros ativos fixos</t>
  </si>
  <si>
    <t>Sistemas de armamento</t>
  </si>
  <si>
    <t>Terra</t>
  </si>
  <si>
    <t>Recursos minerais e energéticos</t>
  </si>
  <si>
    <t>Outros ativos de origem natural</t>
  </si>
  <si>
    <t>Ativos não produzidos intangíveis</t>
  </si>
  <si>
    <t>Capacidade (+)/Necessidade(-) líquida de financiamento (1-2-31)</t>
  </si>
  <si>
    <t>Capacidade (+)/Necessidade(-) líquida de financiamento primária</t>
  </si>
  <si>
    <t>10. Fonte: Banco Central do Brasil, Demonstrativos Contábeis do FGTS e Fundo remanescente do PIS/PASEP.</t>
  </si>
  <si>
    <t>Investimento líquido em ativos não financeiros</t>
  </si>
  <si>
    <t>Estatísticas de Finanças Públicas</t>
  </si>
  <si>
    <t>Quadros estatísticos do Governo Geral</t>
  </si>
  <si>
    <r>
      <t>Juros</t>
    </r>
    <r>
      <rPr>
        <vertAlign val="superscript"/>
        <sz val="10"/>
        <color theme="1" tint="0.14999847407452621"/>
        <rFont val="Trebuchet MS"/>
        <family val="2"/>
      </rPr>
      <t>10</t>
    </r>
  </si>
  <si>
    <r>
      <t>Despesa</t>
    </r>
    <r>
      <rPr>
        <b/>
        <vertAlign val="superscript"/>
        <sz val="10"/>
        <color theme="1" tint="0.14999847407452621"/>
        <rFont val="Trebuchet MS"/>
        <family val="2"/>
      </rPr>
      <t>8</t>
    </r>
  </si>
  <si>
    <t>Aquisição de ativos não financeiros</t>
  </si>
  <si>
    <t>Consumo de capital fixo</t>
  </si>
  <si>
    <t>Alienação de ativos não financeiros</t>
  </si>
  <si>
    <t>Juros</t>
  </si>
  <si>
    <t>Obs.1: Dados sujeitos a alteração.</t>
  </si>
  <si>
    <r>
      <t>Orçamentário</t>
    </r>
    <r>
      <rPr>
        <b/>
        <vertAlign val="superscript"/>
        <sz val="10"/>
        <color theme="1" tint="0.14999847407452621"/>
        <rFont val="Trebuchet MS"/>
        <family val="2"/>
      </rPr>
      <t>1</t>
    </r>
  </si>
  <si>
    <t>1. Fonte: SIAFI. Composto por todas as unidades que integram o Orçamento Fiscal  e da Seguridade Social , exceto o Banco Central do Brasil.</t>
  </si>
  <si>
    <r>
      <rPr>
        <b/>
        <sz val="10"/>
        <color theme="1" tint="0.14999847407452621"/>
        <rFont val="Trebuchet MS"/>
        <family val="2"/>
      </rPr>
      <t>Extraorçamentário</t>
    </r>
    <r>
      <rPr>
        <b/>
        <vertAlign val="superscript"/>
        <sz val="10"/>
        <color theme="1" tint="0.14999847407452621"/>
        <rFont val="Trebuchet MS"/>
        <family val="2"/>
      </rPr>
      <t>2</t>
    </r>
  </si>
  <si>
    <t>2. Corresponde ao Fundo de Garantia do Tempo de Serviço - FGTS e ao Fundo remanescente do Programa de Integração Social e Programa de Formação do Patrimônio do Servidor Público (PIS/PASEP) que, conceitualmente, estão sob a abrangência do Governo  Central.</t>
  </si>
  <si>
    <r>
      <t>Coluna de Consolidação</t>
    </r>
    <r>
      <rPr>
        <b/>
        <vertAlign val="superscript"/>
        <sz val="10"/>
        <color theme="1" tint="0.14999847407452621"/>
        <rFont val="Trebuchet MS"/>
        <family val="2"/>
      </rPr>
      <t>3</t>
    </r>
  </si>
  <si>
    <t>3. Corresponde às transações cruzadas que devem ser eliminadas para efeitos de consolidação de modo a excluir a duplicidade de valores.</t>
  </si>
  <si>
    <r>
      <t>Governos Estaduais</t>
    </r>
    <r>
      <rPr>
        <b/>
        <vertAlign val="superscript"/>
        <sz val="10"/>
        <color theme="1" tint="0.14999847407452621"/>
        <rFont val="Trebuchet MS"/>
        <family val="2"/>
      </rPr>
      <t>4</t>
    </r>
  </si>
  <si>
    <r>
      <t>Governos Municipais</t>
    </r>
    <r>
      <rPr>
        <b/>
        <vertAlign val="superscript"/>
        <sz val="10"/>
        <color theme="1" tint="0.14999847407452621"/>
        <rFont val="Trebuchet MS"/>
        <family val="2"/>
      </rPr>
      <t>5</t>
    </r>
  </si>
  <si>
    <r>
      <t>Governo Geral</t>
    </r>
    <r>
      <rPr>
        <b/>
        <vertAlign val="superscript"/>
        <sz val="10"/>
        <color theme="1" tint="0.14999847407452621"/>
        <rFont val="Trebuchet MS"/>
        <family val="2"/>
      </rPr>
      <t>6</t>
    </r>
    <r>
      <rPr>
        <b/>
        <sz val="10"/>
        <color theme="1" tint="0.14999847407452621"/>
        <rFont val="Trebuchet MS"/>
        <family val="2"/>
      </rPr>
      <t xml:space="preserve"> </t>
    </r>
  </si>
  <si>
    <t>6. O resultado consolidado exclui as transferências e juros intergovernamentais.</t>
  </si>
  <si>
    <r>
      <t>Receita</t>
    </r>
    <r>
      <rPr>
        <b/>
        <vertAlign val="superscript"/>
        <sz val="10"/>
        <color theme="1" tint="0.14999847407452621"/>
        <rFont val="Trebuchet MS"/>
        <family val="2"/>
      </rPr>
      <t>7</t>
    </r>
  </si>
  <si>
    <t>7. Receita apurada pelo regime de caixa.</t>
  </si>
  <si>
    <r>
      <t>Consumo de capital fixo</t>
    </r>
    <r>
      <rPr>
        <vertAlign val="superscript"/>
        <sz val="10"/>
        <color theme="1" tint="0.14999847407452621"/>
        <rFont val="Trebuchet MS"/>
        <family val="2"/>
      </rPr>
      <t>9</t>
    </r>
  </si>
  <si>
    <t>9. Fonte: IBGE. Consumo de Capital Fixo é uma transação interna que reflete a diminuição do valor do ativo fixo em virtude da sua utilização no processo produtivo por uma unidade institucional. Como resultado, é registrado como uma despesa e ao mesmo tempo como uma transação que reduz o valor do respectivo ativo fixo de modo que não há impacto sobre a capacidade/necessidade líquida de financiamento.</t>
  </si>
  <si>
    <r>
      <t>Governo Geral</t>
    </r>
    <r>
      <rPr>
        <b/>
        <vertAlign val="superscript"/>
        <sz val="10"/>
        <color theme="1" tint="0.14999847407452621"/>
        <rFont val="Trebuchet MS"/>
        <family val="2"/>
      </rPr>
      <t>6</t>
    </r>
  </si>
  <si>
    <t>9. Fonte: Banco Central do Brasil, Demonstrativos Contábeis do FGTS e Fundo remanescente do PIS/PASEP.</t>
  </si>
  <si>
    <r>
      <t>Contribuições imputadas</t>
    </r>
    <r>
      <rPr>
        <vertAlign val="superscript"/>
        <sz val="10"/>
        <color theme="1" tint="0.14999847407452621"/>
        <rFont val="Trebuchet MS"/>
        <family val="2"/>
      </rPr>
      <t>8</t>
    </r>
  </si>
  <si>
    <r>
      <t>Juros</t>
    </r>
    <r>
      <rPr>
        <vertAlign val="superscript"/>
        <sz val="10"/>
        <color theme="1" tint="0.14999847407452621"/>
        <rFont val="Trebuchet MS"/>
        <family val="2"/>
      </rPr>
      <t>9</t>
    </r>
  </si>
  <si>
    <r>
      <t>Despesa</t>
    </r>
    <r>
      <rPr>
        <b/>
        <vertAlign val="superscript"/>
        <sz val="10"/>
        <color theme="1" tint="0.14999847407452621"/>
        <rFont val="Trebuchet MS"/>
        <family val="2"/>
      </rPr>
      <t>7</t>
    </r>
  </si>
  <si>
    <r>
      <t>Contribuições sociais imputadas</t>
    </r>
    <r>
      <rPr>
        <vertAlign val="superscript"/>
        <sz val="10"/>
        <color theme="1" tint="0.14999847407452621"/>
        <rFont val="Trebuchet MS"/>
        <family val="2"/>
      </rPr>
      <t>8</t>
    </r>
  </si>
  <si>
    <r>
      <t>Consumo de capital fixo</t>
    </r>
    <r>
      <rPr>
        <b/>
        <vertAlign val="superscript"/>
        <sz val="10"/>
        <color theme="1" tint="0.14999847407452621"/>
        <rFont val="Trebuchet MS"/>
        <family val="2"/>
      </rPr>
      <t>9</t>
    </r>
  </si>
  <si>
    <r>
      <t>Juros</t>
    </r>
    <r>
      <rPr>
        <b/>
        <vertAlign val="superscript"/>
        <sz val="10"/>
        <color theme="1" tint="0.14999847407452621"/>
        <rFont val="Trebuchet MS"/>
        <family val="2"/>
      </rPr>
      <t>10</t>
    </r>
  </si>
  <si>
    <t>1. Fonte: SIAFI. composto por todas as unidades que integram o Orçamento Fiscal  e da Seguridade Social , exceto o Banco Central do Brasil.</t>
  </si>
  <si>
    <t>7. Investimento líquido em ativos não financeiros corresponde a aquisição menos disposição menos consumo de capital fixo. O consumo de capital fixo é uma transação interna que reflete a diminuição do valor do ativo fixo em virtude da sua utilização no processo produtivo por uma unidade institucional. Como resultado, é registrado como uma despesa e ao mesmo tempo como uma transação que reduz o valor do respectivo ativo fixo de modo que não há impacto sobre a capacidade/necessidade líquida de financiamento. A abertura do consumo de capital fixo por tipo de ativo fixo não está disponível.</t>
  </si>
  <si>
    <r>
      <t>Investimento líquido em ativos não financeiros</t>
    </r>
    <r>
      <rPr>
        <b/>
        <vertAlign val="superscript"/>
        <sz val="10"/>
        <color theme="1" tint="0.14999847407452621"/>
        <rFont val="Trebuchet MS"/>
        <family val="2"/>
      </rPr>
      <t>7</t>
    </r>
  </si>
  <si>
    <t>Dados para contato</t>
  </si>
  <si>
    <t>Esplanada dos Ministérios, Ed. Sede do Ministério da Fazenda, Bloco P - CEP 70.048-900 Brasília - DF</t>
  </si>
  <si>
    <t>55 61 3412-2203</t>
  </si>
  <si>
    <t>55 61 3412-1700</t>
  </si>
  <si>
    <t>Instituição</t>
  </si>
  <si>
    <t>Coordenação-Geral de Estudos Econômico-Fiscais</t>
  </si>
  <si>
    <t>Secretaria do Tesouro Nacional - Ministério da Fazenda</t>
  </si>
  <si>
    <t>cesef.df.stn@tesouro.gov.br</t>
  </si>
  <si>
    <t>https://www.tesouro.fazenda.gov.br/-/estatisticas-de-financas-publicas</t>
  </si>
  <si>
    <t>Descrição</t>
  </si>
  <si>
    <t>Dados: Conceito, Periodicidade e Tempestividade</t>
  </si>
  <si>
    <t>Estatísticas de Finanças Públicas do Governo Geral</t>
  </si>
  <si>
    <t>Conceito</t>
  </si>
  <si>
    <t>Nome</t>
  </si>
  <si>
    <t>Cargo</t>
  </si>
  <si>
    <t>Departamento</t>
  </si>
  <si>
    <t>Endereço</t>
  </si>
  <si>
    <t>E-mail</t>
  </si>
  <si>
    <t>Telefone</t>
  </si>
  <si>
    <t>Fax</t>
  </si>
  <si>
    <t>Endereço eletrônico</t>
  </si>
  <si>
    <t>Periodicidade</t>
  </si>
  <si>
    <t>Anual e trimestral</t>
  </si>
  <si>
    <t>Tempestividade</t>
  </si>
  <si>
    <t>Defasagem de um ano para os dados anuais e um trimestre para os dados trimestrais</t>
  </si>
  <si>
    <t>Abrangência</t>
  </si>
  <si>
    <t>Unidades do Governo Geral:</t>
  </si>
  <si>
    <t>Governo Central Orçamentário</t>
  </si>
  <si>
    <t>Governo Central Extraorçamentário</t>
  </si>
  <si>
    <t>Governos Estaduais</t>
  </si>
  <si>
    <t>Governos Municipais</t>
  </si>
  <si>
    <t>Corresponde aos dados do Fundo de Garantia do Tempo de Serviço - FGTS e ao Fundo remanescente do Programa de Integração Social e Programa de Formação do Patrimônio do Servidor Público (PIS/PASEP) que, conceitualmente, estão sob a abrangência do Governo  Central.</t>
  </si>
  <si>
    <t>Compreende as unidades administrativas de 26 estados e do Distrito Federal, obedecendo a mesma composição estabelecida para o Governo Central. Merece destaque a questão de Fundos de Previdência Social que conforme critério definido para o subsetor Governo Central, também são agregados aos subsetores Estadual, Distrital e Municipal, conforme o caso.</t>
  </si>
  <si>
    <t>Compreende 5570 municípios. O processo de coleta de dados corresponde a aproximadamente 90% da cobertura total. Desta forma, práticas estatísticas são aplicadas para extrapolar a cobertura ao conjunto de municípios.</t>
  </si>
  <si>
    <t>Aspectos metodológicos</t>
  </si>
  <si>
    <t>Fontes de dados</t>
  </si>
  <si>
    <t>A fonte primária para a obtenção dos dados do governo central é o Sistema de Administração Financeira do Governo Federal - SIAFI.</t>
  </si>
  <si>
    <t>Demonstrações contábeis do FGTS e do fundo PIS/PASEP.</t>
  </si>
  <si>
    <t>A fonte primária para obtenção de dados dos estados, dos municípios e do Distrito Federal a partir de 2014 é a base de contas anuais do FINBRA, do Sistema de Informações Contábeis e Fiscais do Setor Público Brasileiro - Siconfi. Este banco de dados compila informações contábeis e orçamentárias de todas as Unidades da Federação, sendo que no presente trabalho foram extraídas, em especial, informações sobre receitas e despesas orçamentárias, bem como dados sobre a execução de restos a pagar, além das respectivas contas patrimoniais. Apesar da exigência legal, uma proporção inferior a 10% dos municípios não cumprem com o processo envio de dados. Desta forma são aplicadas técnicas estatísticas para extrapolar a cobertura ao conjunto de municípios. Tal metodologia utiliza dados de outras fontes, tais como portais de transparência e outras plataformas de governo.</t>
  </si>
  <si>
    <t>Governos regionais</t>
  </si>
  <si>
    <t>Outras fontes</t>
  </si>
  <si>
    <t xml:space="preserve">As receitas e despesas de juros das três esferas de governo são informadas pelo Banco Central do Brasil. Destaca-se, como exceção, a obtenção (via FINBRA) das receitas de juros dos municípios brasileiros além dos dados de receitas e despesas de juros das fontes complementares do FGTS e do fundo PIS/PASEP.
Os valores de consumo de capital fixo de todas as esferas e as contribuições sociais imputadas para o Governo Central são calculadas e fornecidas pelo IBGE.
</t>
  </si>
  <si>
    <t>Base de registro</t>
  </si>
  <si>
    <t>Receitas</t>
  </si>
  <si>
    <t>Despesas</t>
  </si>
  <si>
    <t xml:space="preserve">O fluxo de receitas de todas as esferas foi classificado pelo conceito de caixa, ainda que o GFSM 2014 determine a adoção de critério de competência. </t>
  </si>
  <si>
    <t>Consolidação</t>
  </si>
  <si>
    <t>Governo Geral</t>
  </si>
  <si>
    <t xml:space="preserve">As transações entre os subsetores do Governo Geral são eliminadas no processo de consolidação. Todas as transações cruzadas devem ser eliminadas para efeito de consolidação em um nível maior de agregação, com destaque especial para as contas contábeis relativas a transferências e juros.
Considera-se que os registros contábeis efetuados pelas esferas superiores são mais consistentes e confiáveis que os feitos pelas outras esferas. Nesse sentido, o registro feito pela União é mais fidedigno que os realizados pelos estados, os quais, por sua vez, realizam registros mais consistentes que os efetuados pelos municípios.
Cabe destacar que ao seguir essa regra, alguns registros realizados pelas esferas inferiores são desconsiderados e novos valores são imputados em seus lugares, o que resultaria em um impacto fiscal caso nenhum outro tratamento fosse realizado. Assim, uma outra premissa adotada foi a de que não deveria haver impacto fiscal quando da realização dos ajustes de consolidação. Ou seja, partiu-se do pressuposto de que as esferas subnacionais realizam todos os seus registros contábeis, mesmo que de maneira não aderente às melhores práticas de contabilidade.
</t>
  </si>
  <si>
    <t>Outros aspectos metodológicos</t>
  </si>
  <si>
    <t xml:space="preserve">Em 2015 o Tesouro Nacional passou a divulgar as estatísticas de governo geral considerando o critério de competência para as despesas públicas. No caso brasileiro, as estatísticas fiscais são elaboradas observando-se o critério de caixa para as receitas e o de competência para as despesas públicas, configurando-se em um regime de ‘competência modificada’. 
A adoção do regime de competência para as despesas implica em mudança de base de dados para o Governo Central. Anteriormente, a base de dados para elaboração das estatísticas de Governo Central para as Estatísticas de Finanças Públicas era o Resultado do Tesouro Nacional - RTN, documento publicado mensalmente pelo Tesouro Nacional. No RTN, o critério de registro das despesas é conhecido como “pagamento efetivo”, no qual as despesas são registradas quando as ordens bancárias são sacadas da Conta Única. O registro pela ótica do saque (pagamento efetivo) tem um custo operacional elevado de processamento da informação por parte da STN/MF, além de não permitir cruzamento de informação dos gastos com outros parâmetros orçamentários como classificação funcional, natureza da despesa, modalidade de aplicação, dentre outros.
Dado este contexto, optou-se pela adoção da base de dados disponível no SIAFI – Sistema de Administração Financeira do Governo Federal. No SIAFI é possível apurar as informações do Governo Central no maior nível de detalhamento possível, ou seja, as contas contábeis de acordo com a natureza das informações que evidenciam.
As estatísticas fiscais apresentadas nos demonstrativos referentes ao período de 2010 a 2014 foram elaboradas de acordo com as orientações do GFSM 2014 e harmonizadas com o Sistema de Contas Nacionais em virtude do trabalho conjunto entre IBGE e STN, realizado com o objetivo de fortalecer e aprimorar a metodologia de apuração de estatísticas de governo.
Resumidamente, as alterações na série de governo geral ocorreram devido a:
1. Registro: adoção de regime de competência para as despesas. No demonstrativo de fontes e uso de caixa foi adotado o regime de caixa (valores pagos) que difere do conceito de pagamento efetivo adotado até 2013; e
2. Classificação: revisão e harmonização da classificação em virtude do trabalho conjunto com o IBGE (SNA 2008) e mudança de base de dados.
</t>
  </si>
  <si>
    <t xml:space="preserve">Revisão </t>
  </si>
  <si>
    <t>Metadados</t>
  </si>
  <si>
    <t>Manual metodológico</t>
  </si>
  <si>
    <t>https://www.tesouro.fazenda.gov.br/documents/10180/476865/PFI_Manual_Estatisticas_Fiscais/945c2ec4-a584-4823-9375-ffb22c070f78</t>
  </si>
  <si>
    <t>https://www.tesouro.fazenda.gov.br/-/aspectos-metodologicos</t>
  </si>
  <si>
    <t>Coordenador-Geral</t>
  </si>
  <si>
    <t>n.d.: dados não disponíveis</t>
  </si>
  <si>
    <t xml:space="preserve">4. Fonte: Demonstrativo de Contas Anuais do Sistema de Informações Contábeis e Fiscais do Setor Público Brasileiro - Siconfi. 
</t>
  </si>
  <si>
    <t>5. Fonte: Demonstrativo de Contas Anuais do Sistema de Informações Contábeis e Fiscais do Setor Público Brasileiro - Siconfi. Destaca-se que foram utilizadas técnicas de imputação dos valores do FINBRA, de modo a ampliar a cobertura de municípios, bem como sua complementação com informações provenientes de outras fontes de dados.</t>
  </si>
  <si>
    <t>Em 2017 foi realizado ajuste metodológico em relação ao tratamento conferido ao Fundo Constitucional Distrito Federal - FCDF que, anteriormente, era incorporado nas despesas do governo central. Os valores das despesas do FCDF passaram a ser registradas no âmbito dos governos estaduais, com o correspondente registro de transferência do governo central.</t>
  </si>
  <si>
    <t xml:space="preserve">Em 2018 foi incluído o tratamento para despesas do Fundo de Financiamento Estudantil (FIES), que passam a ser incorporadas como transferência de capital às famílias (despesa do governo central orçamentário), correspondente ao índice de inadimplência da carteira (superior a 360 dias)  aplicado sobre o volume corrente de desembolsos dos financiamentos em contratos sem garantia do Fundo de Garantia de Operações de Crédito Educativo (FGEDUC) ou do Fundo Garantidor do Fies (FG-Fies), ambos fundos de natureza privada com patrimônio constituído. </t>
  </si>
  <si>
    <t xml:space="preserve">Compreende todas as unidades inclusas no Orçamento Fiscal e da Seguridade Socials, tais como ministérios, departamentos, fundos, agências e fundações dos poderes Executivo, Legislativo e Judiciário bem como  o Regime Próprio de Previdência Social (RPPS) e o Regime Geral de Previdência Social (RGPS),  exceto o Banco Central do Brasil que, dadas suas características, compõe o subsetor de corporações públicas financeiras. </t>
  </si>
  <si>
    <r>
      <t>Outras despesas</t>
    </r>
    <r>
      <rPr>
        <vertAlign val="superscript"/>
        <sz val="10"/>
        <color theme="1" tint="0.14996795556505021"/>
        <rFont val="Trebuchet MS"/>
        <family val="2"/>
      </rPr>
      <t>11</t>
    </r>
  </si>
  <si>
    <r>
      <t>Ativos fixos</t>
    </r>
    <r>
      <rPr>
        <vertAlign val="superscript"/>
        <sz val="10"/>
        <color theme="1" tint="0.14999847407452621"/>
        <rFont val="Trebuchet MS"/>
        <family val="2"/>
      </rPr>
      <t>12</t>
    </r>
  </si>
  <si>
    <t>12. O montante de ativo fixo exclui o consumo de capital fixo</t>
  </si>
  <si>
    <t xml:space="preserve">11. Inclui o tratamento para despesas do Fundo de Financiamento Estudantil (FIES), que passam a ser incorporadas como transferência de capital às famílias, correspondente ao índice de inadimplência da carteira (superior a 360 dias)  aplicado sobre o volume corrente de desembolsos dos financiamentos em contratos sem garantia do Fundo de Garantia de Operações de Crédito Educativo (FGEDUC) ou do Fundo Garantidor do Fies (FG-Fies), ambos fundos de natureza privada com patrimônio constituído. </t>
  </si>
  <si>
    <r>
      <t>Capital</t>
    </r>
    <r>
      <rPr>
        <vertAlign val="superscript"/>
        <sz val="10"/>
        <color theme="1" tint="0.14996795556505021"/>
        <rFont val="Trebuchet MS"/>
        <family val="2"/>
      </rPr>
      <t>11</t>
    </r>
  </si>
  <si>
    <t>8. Fonte: IBGE. Corresponde à diferença entre os benefícios sociais pagos pela administração pública diretamente aos seus servidores (RPPS) e as contribuições recebidas.</t>
  </si>
  <si>
    <t>Foi considerado para todas as esferas o conceito de despesa liquidada, que representa o total empenhado e liquidado pelas unidades executoras dos respectivos entes. Cabe destacar ainda que às despesas liquidadas foram adicionados os restos a pagar não processados liquidados inscritos em exercícios anteriores de modo a se criar uma proxy do regime de competência, uma vez que esse tipo de restos a pagar ao serem pagos foram, em algum momento, obrigatoriamente liquidados.
No Demonstrativo de Fontes e Usos de Caixa as despesas foram apuradas no regime de caixa, ou seja, considerou-se a despesa paga somada aos restos a pagar processados e não processados pagos.</t>
  </si>
  <si>
    <t>Rafael Cavalcanti de Araújo</t>
  </si>
  <si>
    <t>Em 2019, visando o alinhamento às práticas internacionais de finanças públicas, se promoveu a alteração do registro do Imposto sobre a Renda e Proventos arrecadado pelos estados e municípios para o Governo Central. Esta alteração busca atender orientação expressa no GFSM 2014 §5.34, que indica que o imposto deve ser atribuído à unidade de governo que exerce a autoridade para impor o imposto e definir suas alíquotas. Por se tratar de imposto de competência federal, conforme estabelece o inciso III do Art. 153 da Constituição Federal, o atendimento da recomendação indica o registro na esfera federal. Até o momento esta arrecadação era mantida nas esferas subnacionais, conforme os valores registrados no Sistema de Informações Contábeis e Fiscais do Setor Público Brasileiro - SICONFI.
Para adequar os lançamentos desta arrecadação foram realizados os seguintes ajustes: 1) na esfera federal os valores das arrecadações de estados e municípios foram lançados como receita de impostos sobre a
renda e o mesmo valor como despesa de transferência intergovernamental; 2) nos estados e municípios os valores arrecadados foram reclassificados de impostos sobre a renda para receita transferências intergovernamentais. Esta alteração metodológica não gera impacto nos saldos das tabelas de finanças públicas.</t>
  </si>
  <si>
    <t xml:space="preserve">Corresponde às estatísticas de finanças públicas do Governo Geral (Governo Central, Estados e Municípios) compiladas e apresentadas de acordo com a metodologia do Manual de Estatísticas de Finanças Públicas de 2014 do Fundo Monetário Internacional-FMI (em inglês, Government Finance Statistics Manual – GFSM 2014). Todas as estatísticas são apresentadas na estrutura do Demonstrativo de Operações que é um resumo das transações do governo apresentando detalhes das receitas, despesas e investimento líquido em ativos não financeiros. 
Estatísticas das finanças públicas (EFP) são um conjunto de conceitos e princípios desenvolvidos pelo FMI com o objetivo de proporcionar um arcabouço conceitual que facilite análise da política fiscal e possibilite quantificar as ações do governo. Ao contrário de demonstrações financeiras com base na contabilidade, as EFP são uma representação econômica da atividade financeira do governo. </t>
  </si>
  <si>
    <t>Investimento bruto em ativos fixos (FBCF)</t>
  </si>
  <si>
    <t>Tabela 1. Demonstrativo de Operações do Governo Geral por esfera de governo - Brasil - Anual - 2018</t>
  </si>
  <si>
    <t>Tabela 2. Receitas por esfera de governo - Brasil - Anual - 2018</t>
  </si>
  <si>
    <t>Tabela 3. Despesas por esfera de governo - Brasil - Anual - 2018</t>
  </si>
  <si>
    <t>Tabela 4. Transações em ativos não financeiros por esfera de governo - Brasil - Anual - 2018</t>
  </si>
  <si>
    <t>1. Demonstrativo de Operações - Governo Geral - 2018</t>
  </si>
  <si>
    <t>2. Receitas - Governo Geral - 2018</t>
  </si>
  <si>
    <t>3. Despesas - Governo Geral - 2018</t>
  </si>
  <si>
    <t>4. Transações com ativos não financeiros - Governo Geral - 2018</t>
  </si>
  <si>
    <t>Aquisição líquida de ativos financeiros</t>
  </si>
  <si>
    <t>Incorrimento líquido de passivos</t>
  </si>
  <si>
    <t>Ouro monetário e DES (Direitos especiais de saque)</t>
  </si>
  <si>
    <t>Moedas e depósitos</t>
  </si>
  <si>
    <t>Títulos, exceto ações</t>
  </si>
  <si>
    <t>Empréstimos</t>
  </si>
  <si>
    <t>Ações e outras participações de capital</t>
  </si>
  <si>
    <t>Regimes de seguros, pensões e garantias padronizadas</t>
  </si>
  <si>
    <t>Derivativos financeiros e opções de compra de ações por empregados</t>
  </si>
  <si>
    <t xml:space="preserve">Direitos especiais de saque (DES) </t>
  </si>
  <si>
    <t xml:space="preserve">Moedas e depósitos </t>
  </si>
  <si>
    <t>Posição: 31/12/2018</t>
  </si>
  <si>
    <t>8. Despesa apurada pelo regime de competência que corresponde ao conceito de despesa liquidada incluída a liquidação de restos a pagar não processados inscritos em exercícios anteriores.</t>
  </si>
  <si>
    <r>
      <t>Transações com ativos e passivos financeiros (financiamento)</t>
    </r>
    <r>
      <rPr>
        <b/>
        <vertAlign val="superscript"/>
        <sz val="10"/>
        <rFont val="Trebuchet MS"/>
        <family val="2"/>
      </rPr>
      <t>10</t>
    </r>
  </si>
  <si>
    <t>13. A discrepância estatística entre o indicador de necessidade de financiamento apurado por meio das transações que afetam o patrimônio líquido (acima da linha) e o apurado por meio das transações com ativos e passivos financeiros (abaixo da linha) foi imputada em "Outras contas a pagar" (3308).</t>
  </si>
  <si>
    <r>
      <t xml:space="preserve">Capacidade (+) / Necessidade(-) líquida de financiamento (32-33) </t>
    </r>
    <r>
      <rPr>
        <b/>
        <i/>
        <vertAlign val="superscript"/>
        <sz val="10"/>
        <rFont val="Trebuchet MS"/>
        <family val="2"/>
      </rPr>
      <t>13</t>
    </r>
  </si>
  <si>
    <t>Fonte: STN, IBGE e BCB</t>
  </si>
  <si>
    <t>1. Demonstrativo de Operações - Governo Geral</t>
  </si>
  <si>
    <t xml:space="preserve">2. Receita </t>
  </si>
  <si>
    <t>2018 - R$ Milhões</t>
  </si>
  <si>
    <t>R$ Milhões - Valores Correntes e % do PIB</t>
  </si>
  <si>
    <t xml:space="preserve">7. Despesa apurada pelo regime de competência que corresponde ao conceito de despesa liquidada incluída a liquidação de restos a pagar não processados inscritos em exercícios anteriores. </t>
  </si>
  <si>
    <t xml:space="preserve">3. Despesa </t>
  </si>
  <si>
    <t>4. Transações em ativos e passivos</t>
  </si>
  <si>
    <r>
      <t>Aquisição líquida de ativos financeiros</t>
    </r>
    <r>
      <rPr>
        <b/>
        <vertAlign val="superscript"/>
        <sz val="10"/>
        <rFont val="Trebuchet MS"/>
        <family val="2"/>
      </rPr>
      <t>8</t>
    </r>
  </si>
  <si>
    <r>
      <t>Incorrimento líquido de passivos</t>
    </r>
    <r>
      <rPr>
        <b/>
        <vertAlign val="superscript"/>
        <sz val="10"/>
        <rFont val="Trebuchet MS"/>
        <family val="2"/>
      </rPr>
      <t>8</t>
    </r>
  </si>
  <si>
    <t>8. Fonte: Banco Central do Brasil.</t>
  </si>
  <si>
    <t>Outras contas a receber</t>
  </si>
  <si>
    <t>9. A discrepância estatística entre o indicador de necessidade de financiamento apurado por meio das transações que afetam o patrimônio líquido (acima da linha) e o apurado por meio das transações com ativos e passivos financeiros (abaixo da linha) foi imputada em "Outras contas a pagar" (3308).</t>
  </si>
  <si>
    <r>
      <t>Outras contas a pagar</t>
    </r>
    <r>
      <rPr>
        <vertAlign val="superscript"/>
        <sz val="10"/>
        <rFont val="Trebuchet MS"/>
        <family val="2"/>
      </rPr>
      <t>9</t>
    </r>
  </si>
  <si>
    <t>n.d</t>
  </si>
  <si>
    <t>n.a</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</si>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</sst>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sz val="10"/>
      <color theme="1" tint="0.14999847407452621"/>
      <name val="Trebuchet MS"/>
      <family val="2"/>
    </font>
    <font>
      <b/>
      <i/>
      <sz val="10"/>
      <color theme="1" tint="0.14999847407452621"/>
      <name val="Trebuchet MS"/>
      <family val="2"/>
    </font>
    <font>
      <b/>
      <sz val="10"/>
      <color theme="1" tint="0.14999847407452621"/>
      <name val="Trebuchet MS"/>
      <family val="2"/>
    </font>
    <font>
      <sz val="9"/>
      <color theme="1" tint="0.14999847407452621"/>
      <name val="Trebuchet MS"/>
      <family val="2"/>
    </font>
    <font>
      <b/>
      <i/>
      <sz val="9"/>
      <color theme="1" tint="0.14999847407452621"/>
      <name val="Trebuchet MS"/>
      <family val="2"/>
    </font>
    <font>
      <b/>
      <vertAlign val="superscript"/>
      <sz val="10"/>
      <color theme="1" tint="0.14999847407452621"/>
      <name val="Trebuchet MS"/>
      <family val="2"/>
    </font>
    <font>
      <vertAlign val="superscript"/>
      <sz val="10"/>
      <color theme="1" tint="0.14999847407452621"/>
      <name val="Trebuchet MS"/>
      <family val="2"/>
    </font>
    <font>
      <sz val="8"/>
      <color theme="1" tint="0.14999847407452621"/>
      <name val="Trebuchet MS"/>
      <family val="2"/>
    </font>
    <font>
      <i/>
      <sz val="10"/>
      <color theme="1" tint="0.14999847407452621"/>
      <name val="Trebuchet MS"/>
      <family val="2"/>
    </font>
    <font>
      <b/>
      <sz val="11"/>
      <color theme="1" tint="0.249977111117893"/>
      <name val="Trebuchet MS"/>
      <family val="2"/>
    </font>
    <font>
      <vertAlign val="superscript"/>
      <sz val="10"/>
      <color theme="1" tint="0.14996795556505021"/>
      <name val="Trebuchet MS"/>
      <family val="2"/>
    </font>
    <font>
      <u/>
      <sz val="11"/>
      <color theme="10"/>
      <name val="Calibri"/>
      <family val="2"/>
      <scheme val="minor"/>
    </font>
    <font>
      <b/>
      <i/>
      <sz val="10"/>
      <color theme="5" tint="-0.499984740745262"/>
      <name val="Trebuchet MS"/>
      <family val="2"/>
    </font>
    <font>
      <b/>
      <sz val="10"/>
      <name val="Trebuchet MS"/>
      <family val="2"/>
    </font>
    <font>
      <b/>
      <vertAlign val="superscript"/>
      <sz val="10"/>
      <name val="Trebuchet MS"/>
      <family val="2"/>
    </font>
    <font>
      <sz val="10"/>
      <name val="Trebuchet MS"/>
      <family val="2"/>
    </font>
    <font>
      <b/>
      <i/>
      <sz val="10"/>
      <name val="Trebuchet MS"/>
      <family val="2"/>
    </font>
    <font>
      <b/>
      <i/>
      <vertAlign val="superscript"/>
      <sz val="10"/>
      <name val="Trebuchet MS"/>
      <family val="2"/>
    </font>
    <font>
      <vertAlign val="superscript"/>
      <sz val="10"/>
      <name val="Trebuchet MS"/>
      <family val="2"/>
    </font>
    <font>
      <sz val="9"/>
      <name val="Trebuchet MS"/>
      <family val="2"/>
    </font>
  </fonts>
  <fills count="8">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DEE7E8"/>
        <bgColor indexed="64"/>
      </patternFill>
    </fill>
  </fills>
  <borders count="58">
    <border>
      <left/>
      <right/>
      <top/>
      <bottom/>
      <diagonal/>
    </border>
    <border>
      <left style="hair">
        <color indexed="64"/>
      </left>
      <right style="hair">
        <color indexed="64"/>
      </right>
      <top style="hair">
        <color indexed="64"/>
      </top>
      <bottom style="hair">
        <color indexed="64"/>
      </bottom>
      <diagonal/>
    </border>
    <border>
      <left style="thin">
        <color theme="0" tint="0.79995117038483843"/>
      </left>
      <right style="thin">
        <color theme="0" tint="0.79995117038483843"/>
      </right>
      <top style="thin">
        <color theme="0" tint="0.79998168889431442"/>
      </top>
      <bottom style="thin">
        <color theme="0" tint="0.79995117038483843"/>
      </bottom>
      <diagonal/>
    </border>
    <border>
      <left style="thin">
        <color theme="0" tint="0.79995117038483843"/>
      </left>
      <right style="thin">
        <color theme="0" tint="0.79995117038483843"/>
      </right>
      <top style="thin">
        <color theme="0" tint="0.79995117038483843"/>
      </top>
      <bottom style="thin">
        <color theme="0" tint="0.79995117038483843"/>
      </bottom>
      <diagonal/>
    </border>
    <border>
      <left style="thin">
        <color theme="0" tint="0.79995117038483843"/>
      </left>
      <right/>
      <top style="thin">
        <color theme="0" tint="0.79995117038483843"/>
      </top>
      <bottom style="thin">
        <color theme="0" tint="0.79995117038483843"/>
      </bottom>
      <diagonal/>
    </border>
    <border>
      <left/>
      <right/>
      <top style="thin">
        <color theme="0" tint="0.79995117038483843"/>
      </top>
      <bottom style="thin">
        <color theme="0" tint="0.79995117038483843"/>
      </bottom>
      <diagonal/>
    </border>
    <border>
      <left/>
      <right style="thin">
        <color theme="0" tint="0.79995117038483843"/>
      </right>
      <top style="thin">
        <color theme="0" tint="0.79995117038483843"/>
      </top>
      <bottom style="thin">
        <color theme="0" tint="0.79995117038483843"/>
      </bottom>
      <diagonal/>
    </border>
    <border>
      <left style="thin">
        <color theme="0" tint="0.79995117038483843"/>
      </left>
      <right style="thin">
        <color theme="0" tint="0.79995117038483843"/>
      </right>
      <top style="thin">
        <color theme="0" tint="0.79995117038483843"/>
      </top>
      <bottom/>
      <diagonal/>
    </border>
    <border>
      <left style="thin">
        <color theme="0" tint="0.79995117038483843"/>
      </left>
      <right style="thin">
        <color theme="0" tint="0.79995117038483843"/>
      </right>
      <top/>
      <bottom style="thin">
        <color theme="0" tint="0.79995117038483843"/>
      </bottom>
      <diagonal/>
    </border>
    <border>
      <left style="thin">
        <color theme="0" tint="0.79995117038483843"/>
      </left>
      <right/>
      <top style="thin">
        <color theme="0" tint="0.79998168889431442"/>
      </top>
      <bottom/>
      <diagonal/>
    </border>
    <border>
      <left style="thin">
        <color theme="0" tint="0.79995117038483843"/>
      </left>
      <right/>
      <top/>
      <bottom/>
      <diagonal/>
    </border>
    <border>
      <left style="thin">
        <color theme="0" tint="0.79995117038483843"/>
      </left>
      <right/>
      <top/>
      <bottom style="thin">
        <color theme="0" tint="0.79995117038483843"/>
      </bottom>
      <diagonal/>
    </border>
    <border>
      <left style="thin">
        <color theme="0" tint="0.79995117038483843"/>
      </left>
      <right style="thin">
        <color theme="0" tint="0.79995117038483843"/>
      </right>
      <top style="thin">
        <color theme="0" tint="0.79995117038483843"/>
      </top>
      <bottom style="thin">
        <color theme="0" tint="-0.24994659260841701"/>
      </bottom>
      <diagonal/>
    </border>
    <border>
      <left/>
      <right style="thin">
        <color theme="0" tint="0.79995117038483843"/>
      </right>
      <top style="thin">
        <color theme="0" tint="0.79995117038483843"/>
      </top>
      <bottom style="thin">
        <color theme="0" tint="-0.24994659260841701"/>
      </bottom>
      <diagonal/>
    </border>
    <border>
      <left/>
      <right/>
      <top/>
      <bottom style="thin">
        <color theme="0" tint="0.79995117038483843"/>
      </bottom>
      <diagonal/>
    </border>
    <border>
      <left style="thin">
        <color theme="0" tint="0.79995117038483843"/>
      </left>
      <right/>
      <top style="thin">
        <color theme="0" tint="0.79995117038483843"/>
      </top>
      <bottom style="thin">
        <color theme="0" tint="-0.24994659260841701"/>
      </bottom>
      <diagonal/>
    </border>
    <border>
      <left style="hair">
        <color theme="0" tint="-0.34998626667073579"/>
      </left>
      <right style="thin">
        <color theme="0" tint="0.79995117038483843"/>
      </right>
      <top style="thin">
        <color theme="0" tint="0.79995117038483843"/>
      </top>
      <bottom style="thin">
        <color theme="0" tint="0.79995117038483843"/>
      </bottom>
      <diagonal/>
    </border>
    <border>
      <left/>
      <right style="hair">
        <color theme="0" tint="-0.34998626667073579"/>
      </right>
      <top style="thin">
        <color theme="0" tint="0.79995117038483843"/>
      </top>
      <bottom style="thin">
        <color theme="0" tint="0.79995117038483843"/>
      </bottom>
      <diagonal/>
    </border>
    <border>
      <left style="thin">
        <color theme="0" tint="0.79995117038483843"/>
      </left>
      <right style="hair">
        <color theme="0" tint="-0.34998626667073579"/>
      </right>
      <top style="thin">
        <color theme="0" tint="0.79995117038483843"/>
      </top>
      <bottom style="thin">
        <color theme="0" tint="0.79995117038483843"/>
      </bottom>
      <diagonal/>
    </border>
    <border>
      <left style="thin">
        <color theme="0" tint="0.79995117038483843"/>
      </left>
      <right/>
      <top style="thin">
        <color theme="0" tint="0.79995117038483843"/>
      </top>
      <bottom/>
      <diagonal/>
    </border>
    <border>
      <left/>
      <right style="thin">
        <color theme="0" tint="0.79992065187536243"/>
      </right>
      <top/>
      <bottom style="thin">
        <color theme="0" tint="0.79995117038483843"/>
      </bottom>
      <diagonal/>
    </border>
    <border>
      <left style="hair">
        <color theme="0" tint="-0.24994659260841701"/>
      </left>
      <right style="thin">
        <color theme="0" tint="0.79995117038483843"/>
      </right>
      <top style="thin">
        <color theme="0" tint="0.79995117038483843"/>
      </top>
      <bottom style="thin">
        <color theme="0" tint="-0.24994659260841701"/>
      </bottom>
      <diagonal/>
    </border>
    <border>
      <left style="thin">
        <color theme="0" tint="0.79992065187536243"/>
      </left>
      <right style="thin">
        <color theme="0" tint="0.79992065187536243"/>
      </right>
      <top style="thin">
        <color theme="0" tint="0.79995117038483843"/>
      </top>
      <bottom style="thin">
        <color theme="0" tint="0.79995117038483843"/>
      </bottom>
      <diagonal/>
    </border>
    <border>
      <left/>
      <right/>
      <top style="thin">
        <color theme="0" tint="0.79995117038483843"/>
      </top>
      <bottom/>
      <diagonal/>
    </border>
    <border>
      <left/>
      <right/>
      <top style="thin">
        <color theme="0" tint="0.79995117038483843"/>
      </top>
      <bottom style="thin">
        <color theme="0" tint="-0.24994659260841701"/>
      </bottom>
      <diagonal/>
    </border>
    <border>
      <left style="thin">
        <color theme="0" tint="0.79995117038483843"/>
      </left>
      <right style="thin">
        <color theme="0" tint="0.79995117038483843"/>
      </right>
      <top style="thin">
        <color theme="0" tint="0.79995117038483843"/>
      </top>
      <bottom style="thin">
        <color theme="0" tint="0.79992065187536243"/>
      </bottom>
      <diagonal/>
    </border>
    <border>
      <left/>
      <right/>
      <top style="thin">
        <color theme="0" tint="0.79995117038483843"/>
      </top>
      <bottom style="thin">
        <color theme="0" tint="0.79992065187536243"/>
      </bottom>
      <diagonal/>
    </border>
    <border>
      <left/>
      <right style="thin">
        <color theme="0" tint="0.79995117038483843"/>
      </right>
      <top style="thin">
        <color theme="0" tint="0.79995117038483843"/>
      </top>
      <bottom style="thin">
        <color theme="0" tint="0.79992065187536243"/>
      </bottom>
      <diagonal/>
    </border>
    <border>
      <left/>
      <right style="thin">
        <color theme="0" tint="0.79992065187536243"/>
      </right>
      <top style="thin">
        <color theme="0" tint="0.79998168889431442"/>
      </top>
      <bottom/>
      <diagonal/>
    </border>
    <border>
      <left/>
      <right style="thin">
        <color theme="0" tint="0.79992065187536243"/>
      </right>
      <top/>
      <bottom/>
      <diagonal/>
    </border>
    <border>
      <left style="thin">
        <color theme="0" tint="0.79995117038483843"/>
      </left>
      <right style="thin">
        <color theme="0" tint="0.79992065187536243"/>
      </right>
      <top style="thin">
        <color theme="0" tint="0.79995117038483843"/>
      </top>
      <bottom style="thin">
        <color theme="0" tint="0.79995117038483843"/>
      </bottom>
      <diagonal/>
    </border>
    <border>
      <left style="thin">
        <color theme="0" tint="0.79995117038483843"/>
      </left>
      <right style="thin">
        <color theme="0" tint="0.79992065187536243"/>
      </right>
      <top style="thin">
        <color theme="0" tint="0.79995117038483843"/>
      </top>
      <bottom style="thin">
        <color theme="0" tint="-0.24994659260841701"/>
      </bottom>
      <diagonal/>
    </border>
    <border>
      <left style="thin">
        <color theme="0" tint="0.79992065187536243"/>
      </left>
      <right style="thin">
        <color theme="0" tint="0.79995117038483843"/>
      </right>
      <top style="thin">
        <color theme="0" tint="0.79998168889431442"/>
      </top>
      <bottom style="thin">
        <color theme="0" tint="0.79995117038483843"/>
      </bottom>
      <diagonal/>
    </border>
    <border>
      <left style="thin">
        <color theme="0" tint="0.79995117038483843"/>
      </left>
      <right style="thin">
        <color theme="0" tint="-4.9989318521683403E-2"/>
      </right>
      <top style="thin">
        <color theme="0" tint="0.79998168889431442"/>
      </top>
      <bottom style="thin">
        <color theme="0" tint="0.79995117038483843"/>
      </bottom>
      <diagonal/>
    </border>
    <border>
      <left style="thin">
        <color theme="0" tint="0.79992065187536243"/>
      </left>
      <right/>
      <top style="thin">
        <color theme="0" tint="0.79995117038483843"/>
      </top>
      <bottom style="thin">
        <color theme="0" tint="0.79995117038483843"/>
      </bottom>
      <diagonal/>
    </border>
    <border>
      <left style="thin">
        <color theme="0" tint="0.79992065187536243"/>
      </left>
      <right style="thin">
        <color theme="0" tint="0.79995117038483843"/>
      </right>
      <top style="thin">
        <color theme="0" tint="0.79995117038483843"/>
      </top>
      <bottom style="thin">
        <color theme="0" tint="0.79995117038483843"/>
      </bottom>
      <diagonal/>
    </border>
    <border>
      <left style="thin">
        <color theme="0" tint="0.79992065187536243"/>
      </left>
      <right style="thin">
        <color theme="0" tint="0.79995117038483843"/>
      </right>
      <top style="thin">
        <color theme="0" tint="0.79995117038483843"/>
      </top>
      <bottom style="thin">
        <color theme="0" tint="-0.24994659260841701"/>
      </bottom>
      <diagonal/>
    </border>
    <border>
      <left style="thin">
        <color theme="0" tint="0.79995117038483843"/>
      </left>
      <right style="thin">
        <color theme="0" tint="0.79989013336588644"/>
      </right>
      <top style="thin">
        <color theme="0" tint="0.79998168889431442"/>
      </top>
      <bottom style="thin">
        <color theme="0" tint="0.79995117038483843"/>
      </bottom>
      <diagonal/>
    </border>
    <border>
      <left style="thin">
        <color theme="0" tint="0.79995117038483843"/>
      </left>
      <right style="thin">
        <color theme="0" tint="0.79989013336588644"/>
      </right>
      <top style="thin">
        <color theme="0" tint="0.79995117038483843"/>
      </top>
      <bottom/>
      <diagonal/>
    </border>
    <border>
      <left style="thin">
        <color theme="0" tint="0.79995117038483843"/>
      </left>
      <right style="thin">
        <color theme="0" tint="0.79989013336588644"/>
      </right>
      <top/>
      <bottom style="thin">
        <color theme="0" tint="0.79995117038483843"/>
      </bottom>
      <diagonal/>
    </border>
    <border>
      <left style="hair">
        <color theme="0" tint="-0.34998626667073579"/>
      </left>
      <right style="thin">
        <color theme="0" tint="0.79989013336588644"/>
      </right>
      <top style="thin">
        <color theme="0" tint="0.79995117038483843"/>
      </top>
      <bottom style="thin">
        <color theme="0" tint="0.79995117038483843"/>
      </bottom>
      <diagonal/>
    </border>
    <border>
      <left style="thin">
        <color theme="0" tint="0.79995117038483843"/>
      </left>
      <right style="thin">
        <color theme="0" tint="0.79989013336588644"/>
      </right>
      <top style="thin">
        <color theme="0" tint="0.79995117038483843"/>
      </top>
      <bottom style="thin">
        <color theme="0" tint="0.79995117038483843"/>
      </bottom>
      <diagonal/>
    </border>
    <border>
      <left style="thin">
        <color theme="0" tint="0.79992065187536243"/>
      </left>
      <right style="thin">
        <color theme="0" tint="0.79995117038483843"/>
      </right>
      <top style="thin">
        <color theme="0" tint="0.79989013336588644"/>
      </top>
      <bottom style="thin">
        <color theme="0" tint="0.79995117038483843"/>
      </bottom>
      <diagonal/>
    </border>
    <border>
      <left style="thin">
        <color theme="0" tint="0.79995117038483843"/>
      </left>
      <right style="thin">
        <color theme="0" tint="0.79995117038483843"/>
      </right>
      <top style="thin">
        <color theme="0" tint="0.79989013336588644"/>
      </top>
      <bottom style="thin">
        <color theme="0" tint="0.79995117038483843"/>
      </bottom>
      <diagonal/>
    </border>
    <border>
      <left style="thin">
        <color theme="0" tint="0.79995117038483843"/>
      </left>
      <right style="thin">
        <color theme="0" tint="0.79989013336588644"/>
      </right>
      <top style="thin">
        <color theme="0" tint="0.79989013336588644"/>
      </top>
      <bottom style="thin">
        <color theme="0" tint="0.79995117038483843"/>
      </bottom>
      <diagonal/>
    </border>
    <border>
      <left style="thin">
        <color theme="0" tint="0.79995117038483843"/>
      </left>
      <right style="thin">
        <color theme="0" tint="0.79992065187536243"/>
      </right>
      <top style="thin">
        <color theme="0" tint="0.79995117038483843"/>
      </top>
      <bottom style="thin">
        <color theme="0" tint="0.79992065187536243"/>
      </bottom>
      <diagonal/>
    </border>
    <border>
      <left style="thin">
        <color theme="0" tint="0.79995117038483843"/>
      </left>
      <right style="thin">
        <color theme="0" tint="0.79992065187536243"/>
      </right>
      <top/>
      <bottom style="thin">
        <color theme="0" tint="0.79995117038483843"/>
      </bottom>
      <diagonal/>
    </border>
    <border>
      <left/>
      <right style="thin">
        <color theme="0" tint="0.79989013336588644"/>
      </right>
      <top style="thin">
        <color theme="0" tint="0.79995117038483843"/>
      </top>
      <bottom style="thin">
        <color theme="0" tint="0.79995117038483843"/>
      </bottom>
      <diagonal/>
    </border>
    <border>
      <left style="thin">
        <color theme="0" tint="0.79992065187536243"/>
      </left>
      <right/>
      <top style="thin">
        <color theme="0" tint="0.79995117038483843"/>
      </top>
      <bottom style="thin">
        <color theme="0" tint="0.79992065187536243"/>
      </bottom>
      <diagonal/>
    </border>
    <border>
      <left style="thin">
        <color theme="0" tint="0.79995117038483843"/>
      </left>
      <right style="thin">
        <color theme="0" tint="0.79989013336588644"/>
      </right>
      <top style="thin">
        <color theme="0" tint="0.79995117038483843"/>
      </top>
      <bottom style="thin">
        <color theme="0" tint="0.79992065187536243"/>
      </bottom>
      <diagonal/>
    </border>
    <border>
      <left style="thin">
        <color theme="0" tint="0.79992065187536243"/>
      </left>
      <right style="thin">
        <color theme="0" tint="0.79995117038483843"/>
      </right>
      <top/>
      <bottom style="thin">
        <color theme="0" tint="0.79995117038483843"/>
      </bottom>
      <diagonal/>
    </border>
    <border>
      <left style="thin">
        <color theme="0" tint="0.79992065187536243"/>
      </left>
      <right/>
      <top style="thin">
        <color theme="0" tint="0.79995117038483843"/>
      </top>
      <bottom style="thin">
        <color theme="0" tint="-0.24994659260841701"/>
      </bottom>
      <diagonal/>
    </border>
    <border>
      <left style="thin">
        <color theme="0" tint="0.79995117038483843"/>
      </left>
      <right style="thin">
        <color theme="0" tint="0.79989013336588644"/>
      </right>
      <top style="thin">
        <color theme="0" tint="0.79995117038483843"/>
      </top>
      <bottom style="thin">
        <color theme="0" tint="-0.24994659260841701"/>
      </bottom>
      <diagonal/>
    </border>
    <border>
      <left style="thin">
        <color theme="0" tint="0.79995117038483843"/>
      </left>
      <right style="thin">
        <color theme="0" tint="0.79989013336588644"/>
      </right>
      <top style="thin">
        <color theme="0" tint="0.79995117038483843"/>
      </top>
      <bottom style="thin">
        <color theme="0" tint="-4.9989318521683403E-2"/>
      </bottom>
      <diagonal/>
    </border>
    <border>
      <left style="thin">
        <color theme="0" tint="0.79992065187536243"/>
      </left>
      <right/>
      <top/>
      <bottom style="thin">
        <color theme="0" tint="0.79995117038483843"/>
      </bottom>
      <diagonal/>
    </border>
    <border>
      <left/>
      <right style="thin">
        <color theme="0" tint="0.79989013336588644"/>
      </right>
      <top/>
      <bottom style="thin">
        <color theme="0" tint="0.79995117038483843"/>
      </bottom>
      <diagonal/>
    </border>
    <border>
      <left style="thin">
        <color theme="0" tint="0.79995117038483843"/>
      </left>
      <right style="thin">
        <color theme="0" tint="0.79995117038483843"/>
      </right>
      <top style="thin">
        <color theme="0" tint="0.79995117038483843"/>
      </top>
      <bottom style="thin">
        <color theme="0" tint="-4.9989318521683403E-2"/>
      </bottom>
      <diagonal/>
    </border>
    <border>
      <left style="thin">
        <color theme="0" tint="0.79995117038483843"/>
      </left>
      <right style="thin">
        <color theme="0" tint="0.79992065187536243"/>
      </right>
      <top style="thin">
        <color theme="0" tint="0.79995117038483843"/>
      </top>
      <bottom style="thin">
        <color theme="0" tint="-4.9989318521683403E-2"/>
      </bottom>
      <diagonal/>
    </border>
  </borders>
  <cellStyleXfs count="2">
    <xf numFmtId="0" fontId="0" fillId="0" borderId="0"/>
    <xf numFmtId="0" fontId="15" fillId="0" borderId="0" applyNumberFormat="0" applyFill="0" applyBorder="0" applyAlignment="0" applyProtection="0"/>
  </cellStyleXfs>
  <cellXfs count="211">
    <xf numFmtId="0" fontId="0" fillId="0" borderId="0" xfId="0"/>
    <xf numFmtId="0" fontId="2" fillId="0" borderId="0" xfId="0" applyFont="1" applyAlignment="1">
      <alignment horizontal="left"/>
    </xf>
    <xf numFmtId="0" fontId="2" fillId="0" borderId="0" xfId="0" applyFont="1" applyAlignment="1">
      <alignment horizontal="center"/>
    </xf>
    <xf numFmtId="0" fontId="1" fillId="2" borderId="1" xfId="0" applyFont="1" applyFill="1" applyBorder="1"/>
    <xf numFmtId="0" fontId="1" fillId="2" borderId="1" xfId="0" applyFont="1" applyFill="1" applyBorder="1" applyAlignment="1">
      <alignment horizontal="left" indent="2"/>
    </xf>
    <xf numFmtId="0" fontId="2" fillId="3" borderId="1" xfId="0" applyFont="1" applyFill="1" applyBorder="1"/>
    <xf numFmtId="0" fontId="2" fillId="3" borderId="1" xfId="0" applyFont="1" applyFill="1" applyBorder="1" applyAlignment="1">
      <alignment horizontal="left" indent="4"/>
    </xf>
    <xf numFmtId="0" fontId="0" fillId="0" borderId="1" xfId="0" applyBorder="1"/>
    <xf numFmtId="0" fontId="0" fillId="0" borderId="1" xfId="0" applyBorder="1" applyAlignment="1">
      <alignment horizontal="left" indent="5"/>
    </xf>
    <xf numFmtId="0" fontId="0" fillId="0" borderId="1" xfId="0" applyBorder="1" applyAlignment="1">
      <alignment horizontal="left" indent="6"/>
    </xf>
    <xf numFmtId="0" fontId="0" fillId="0" borderId="0" xfId="0" applyAlignment="1">
      <alignment horizontal="left" indent="1"/>
    </xf>
    <xf numFmtId="0" fontId="0" fillId="0" borderId="0" xfId="0" applyAlignment="1">
      <alignment horizontal="left" indent="2"/>
    </xf>
    <xf numFmtId="0" fontId="3" fillId="0" borderId="0" xfId="0" applyFont="1"/>
    <xf numFmtId="0" fontId="0" fillId="0" borderId="0" xfId="0" applyAlignment="1">
      <alignment horizontal="left"/>
    </xf>
    <xf numFmtId="0" fontId="0" fillId="0" borderId="0" xfId="0" applyAlignment="1">
      <alignment horizontal="left" indent="3"/>
    </xf>
    <xf numFmtId="0" fontId="0" fillId="0" borderId="1" xfId="0" applyBorder="1" applyAlignment="1">
      <alignment horizontal="left" indent="7"/>
    </xf>
    <xf numFmtId="0" fontId="0" fillId="0" borderId="1" xfId="0" applyBorder="1" applyAlignment="1">
      <alignment horizontal="left" indent="8"/>
    </xf>
    <xf numFmtId="3" fontId="4" fillId="0" borderId="3" xfId="0" applyNumberFormat="1" applyFont="1" applyBorder="1" applyAlignment="1">
      <alignment vertical="center"/>
    </xf>
    <xf numFmtId="0" fontId="7" fillId="0" borderId="0" xfId="0" applyFont="1"/>
    <xf numFmtId="3" fontId="7" fillId="0" borderId="3" xfId="0" applyNumberFormat="1" applyFont="1" applyBorder="1" applyAlignment="1">
      <alignment vertical="center"/>
    </xf>
    <xf numFmtId="0" fontId="4" fillId="0" borderId="0" xfId="0" applyFont="1"/>
    <xf numFmtId="0" fontId="4" fillId="0" borderId="0" xfId="0" applyFont="1" applyAlignment="1">
      <alignment horizontal="left"/>
    </xf>
    <xf numFmtId="0" fontId="6" fillId="4" borderId="3"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6" fillId="5" borderId="3" xfId="0" applyFont="1" applyFill="1" applyBorder="1" applyAlignment="1">
      <alignment horizontal="right" vertical="center"/>
    </xf>
    <xf numFmtId="3" fontId="6" fillId="5" borderId="3" xfId="0" applyNumberFormat="1" applyFont="1" applyFill="1" applyBorder="1" applyAlignment="1">
      <alignment vertical="center"/>
    </xf>
    <xf numFmtId="0" fontId="5" fillId="5" borderId="3" xfId="0" applyFont="1" applyFill="1" applyBorder="1" applyAlignment="1">
      <alignment vertical="center"/>
    </xf>
    <xf numFmtId="0" fontId="11" fillId="0" borderId="0" xfId="0" applyFont="1"/>
    <xf numFmtId="0" fontId="11" fillId="0" borderId="0" xfId="0" applyFont="1" applyAlignment="1">
      <alignment horizontal="left" vertical="center"/>
    </xf>
    <xf numFmtId="0" fontId="4" fillId="0" borderId="0" xfId="0" applyFont="1" applyAlignment="1">
      <alignment vertical="center" wrapText="1"/>
    </xf>
    <xf numFmtId="0" fontId="6" fillId="4" borderId="3" xfId="0" applyFont="1" applyFill="1" applyBorder="1" applyAlignment="1">
      <alignment horizontal="right" vertical="center"/>
    </xf>
    <xf numFmtId="0" fontId="6" fillId="4" borderId="3" xfId="0" applyFont="1" applyFill="1" applyBorder="1" applyAlignment="1">
      <alignment vertical="center"/>
    </xf>
    <xf numFmtId="0" fontId="6" fillId="6" borderId="3" xfId="0" applyFont="1" applyFill="1" applyBorder="1" applyAlignment="1">
      <alignment horizontal="right" vertical="center"/>
    </xf>
    <xf numFmtId="3" fontId="6" fillId="6" borderId="3" xfId="0" applyNumberFormat="1" applyFont="1" applyFill="1" applyBorder="1" applyAlignment="1">
      <alignment vertical="center"/>
    </xf>
    <xf numFmtId="0" fontId="4" fillId="0" borderId="0" xfId="0" applyFont="1" applyAlignment="1">
      <alignment vertical="center"/>
    </xf>
    <xf numFmtId="3" fontId="7" fillId="0" borderId="12" xfId="0" applyNumberFormat="1" applyFont="1" applyBorder="1" applyAlignment="1">
      <alignment vertical="center"/>
    </xf>
    <xf numFmtId="3" fontId="4" fillId="5" borderId="3" xfId="0" applyNumberFormat="1" applyFont="1" applyFill="1" applyBorder="1" applyAlignment="1">
      <alignment vertical="center"/>
    </xf>
    <xf numFmtId="0" fontId="4" fillId="5" borderId="3" xfId="0" applyFont="1" applyFill="1" applyBorder="1" applyAlignment="1">
      <alignment horizontal="right" vertical="center"/>
    </xf>
    <xf numFmtId="0" fontId="4" fillId="0" borderId="3" xfId="0" applyFont="1" applyBorder="1" applyAlignment="1">
      <alignment horizontal="right" vertical="center"/>
    </xf>
    <xf numFmtId="0" fontId="7" fillId="0" borderId="3" xfId="0" applyFont="1" applyBorder="1" applyAlignment="1">
      <alignment horizontal="right" vertical="center"/>
    </xf>
    <xf numFmtId="0" fontId="7" fillId="0" borderId="12" xfId="0" applyFont="1" applyBorder="1" applyAlignment="1">
      <alignment horizontal="right" vertical="center"/>
    </xf>
    <xf numFmtId="0" fontId="12" fillId="0" borderId="3" xfId="0" applyFont="1" applyBorder="1" applyAlignment="1">
      <alignment horizontal="right" vertical="center"/>
    </xf>
    <xf numFmtId="3" fontId="12" fillId="0" borderId="3" xfId="0" applyNumberFormat="1" applyFont="1" applyBorder="1" applyAlignment="1">
      <alignment vertical="center"/>
    </xf>
    <xf numFmtId="0" fontId="12" fillId="0" borderId="0" xfId="0" applyFont="1"/>
    <xf numFmtId="0" fontId="8" fillId="4" borderId="3" xfId="0" applyFont="1" applyFill="1" applyBorder="1" applyAlignment="1">
      <alignment vertical="center"/>
    </xf>
    <xf numFmtId="0" fontId="6" fillId="4" borderId="5" xfId="0" applyFont="1" applyFill="1" applyBorder="1" applyAlignment="1">
      <alignment vertical="center"/>
    </xf>
    <xf numFmtId="3" fontId="6" fillId="4" borderId="5" xfId="0" applyNumberFormat="1" applyFont="1" applyFill="1" applyBorder="1" applyAlignment="1">
      <alignment vertical="center"/>
    </xf>
    <xf numFmtId="3" fontId="6" fillId="5" borderId="6" xfId="0" applyNumberFormat="1" applyFont="1" applyFill="1" applyBorder="1" applyAlignment="1">
      <alignment vertical="center"/>
    </xf>
    <xf numFmtId="3" fontId="4" fillId="0" borderId="6" xfId="0" applyNumberFormat="1" applyFont="1" applyBorder="1" applyAlignment="1">
      <alignment vertical="center"/>
    </xf>
    <xf numFmtId="3" fontId="7" fillId="0" borderId="6" xfId="0" applyNumberFormat="1" applyFont="1" applyBorder="1" applyAlignment="1">
      <alignment vertical="center"/>
    </xf>
    <xf numFmtId="3" fontId="7" fillId="0" borderId="13" xfId="0" applyNumberFormat="1" applyFont="1" applyBorder="1" applyAlignment="1">
      <alignment vertical="center"/>
    </xf>
    <xf numFmtId="3" fontId="6" fillId="5" borderId="18" xfId="0" applyNumberFormat="1" applyFont="1" applyFill="1" applyBorder="1" applyAlignment="1">
      <alignment vertical="center"/>
    </xf>
    <xf numFmtId="3" fontId="4" fillId="0" borderId="16" xfId="0" applyNumberFormat="1" applyFont="1" applyBorder="1" applyAlignment="1">
      <alignment vertical="center"/>
    </xf>
    <xf numFmtId="3" fontId="6" fillId="5" borderId="4" xfId="0" applyNumberFormat="1" applyFont="1" applyFill="1" applyBorder="1" applyAlignment="1">
      <alignment vertical="center"/>
    </xf>
    <xf numFmtId="3" fontId="4" fillId="0" borderId="4" xfId="0" applyNumberFormat="1" applyFont="1" applyBorder="1" applyAlignment="1">
      <alignment vertical="center"/>
    </xf>
    <xf numFmtId="3" fontId="12" fillId="0" borderId="4" xfId="0" applyNumberFormat="1" applyFont="1" applyBorder="1" applyAlignment="1">
      <alignment vertical="center"/>
    </xf>
    <xf numFmtId="3" fontId="7" fillId="0" borderId="4" xfId="0" applyNumberFormat="1" applyFont="1" applyBorder="1" applyAlignment="1">
      <alignment vertical="center"/>
    </xf>
    <xf numFmtId="3" fontId="7" fillId="0" borderId="15" xfId="0" applyNumberFormat="1" applyFont="1" applyBorder="1" applyAlignment="1">
      <alignment vertical="center"/>
    </xf>
    <xf numFmtId="3" fontId="6" fillId="4" borderId="16" xfId="0" applyNumberFormat="1" applyFont="1" applyFill="1" applyBorder="1" applyAlignment="1">
      <alignment vertical="center"/>
    </xf>
    <xf numFmtId="3" fontId="6" fillId="4" borderId="18" xfId="0" applyNumberFormat="1" applyFont="1" applyFill="1" applyBorder="1" applyAlignment="1">
      <alignment vertical="center"/>
    </xf>
    <xf numFmtId="3" fontId="6" fillId="6" borderId="16" xfId="0" applyNumberFormat="1" applyFont="1" applyFill="1" applyBorder="1" applyAlignment="1">
      <alignment vertical="center"/>
    </xf>
    <xf numFmtId="3" fontId="6" fillId="6" borderId="18" xfId="0" applyNumberFormat="1" applyFont="1" applyFill="1" applyBorder="1" applyAlignment="1">
      <alignment vertical="center"/>
    </xf>
    <xf numFmtId="3" fontId="4" fillId="5" borderId="16" xfId="0" applyNumberFormat="1" applyFont="1" applyFill="1" applyBorder="1" applyAlignment="1">
      <alignment vertical="center"/>
    </xf>
    <xf numFmtId="3" fontId="4" fillId="5" borderId="18" xfId="0" applyNumberFormat="1" applyFont="1" applyFill="1" applyBorder="1" applyAlignment="1">
      <alignment vertical="center"/>
    </xf>
    <xf numFmtId="3" fontId="6" fillId="5" borderId="17" xfId="0" applyNumberFormat="1" applyFont="1" applyFill="1" applyBorder="1" applyAlignment="1">
      <alignment vertical="center"/>
    </xf>
    <xf numFmtId="3" fontId="6" fillId="5" borderId="5" xfId="0" applyNumberFormat="1" applyFont="1" applyFill="1" applyBorder="1" applyAlignment="1">
      <alignment vertical="center"/>
    </xf>
    <xf numFmtId="3" fontId="4" fillId="0" borderId="5" xfId="0" applyNumberFormat="1" applyFont="1" applyBorder="1" applyAlignment="1">
      <alignment vertical="center"/>
    </xf>
    <xf numFmtId="3" fontId="12" fillId="0" borderId="5" xfId="0" applyNumberFormat="1" applyFont="1" applyBorder="1" applyAlignment="1">
      <alignment vertical="center"/>
    </xf>
    <xf numFmtId="3" fontId="5" fillId="5" borderId="5" xfId="0" applyNumberFormat="1" applyFont="1" applyFill="1" applyBorder="1" applyAlignment="1">
      <alignment vertical="center"/>
    </xf>
    <xf numFmtId="3" fontId="7" fillId="0" borderId="5" xfId="0" applyNumberFormat="1" applyFont="1" applyBorder="1" applyAlignment="1">
      <alignment vertical="center"/>
    </xf>
    <xf numFmtId="3" fontId="6" fillId="6" borderId="17" xfId="0" applyNumberFormat="1" applyFont="1" applyFill="1" applyBorder="1" applyAlignment="1">
      <alignment vertical="center"/>
    </xf>
    <xf numFmtId="0" fontId="11" fillId="0" borderId="0" xfId="0" applyFont="1" applyAlignment="1">
      <alignment vertical="center"/>
    </xf>
    <xf numFmtId="0" fontId="13" fillId="0" borderId="0" xfId="0" applyFont="1" applyAlignment="1" applyProtection="1">
      <alignment vertical="center"/>
      <protection locked="0"/>
    </xf>
    <xf numFmtId="0" fontId="7" fillId="0" borderId="0" xfId="0" applyFont="1" applyAlignment="1">
      <alignment horizontal="left" vertical="center"/>
    </xf>
    <xf numFmtId="0" fontId="7" fillId="0" borderId="0" xfId="0" applyFont="1" applyAlignment="1">
      <alignment vertical="center"/>
    </xf>
    <xf numFmtId="0" fontId="6" fillId="5" borderId="4" xfId="0" applyFont="1" applyFill="1" applyBorder="1" applyAlignment="1">
      <alignment horizontal="left" vertical="center"/>
    </xf>
    <xf numFmtId="0" fontId="0" fillId="0" borderId="0" xfId="0" applyAlignment="1">
      <alignment vertical="center"/>
    </xf>
    <xf numFmtId="0" fontId="7" fillId="0" borderId="4" xfId="0" applyFont="1" applyBorder="1" applyAlignment="1">
      <alignment horizontal="left" vertical="center"/>
    </xf>
    <xf numFmtId="0" fontId="15" fillId="0" borderId="4" xfId="1" applyBorder="1" applyAlignment="1">
      <alignment horizontal="left" vertical="center"/>
    </xf>
    <xf numFmtId="0" fontId="2" fillId="0" borderId="0" xfId="0" applyFont="1" applyAlignment="1">
      <alignment vertical="center"/>
    </xf>
    <xf numFmtId="0" fontId="7" fillId="0" borderId="4" xfId="0" applyFont="1" applyBorder="1" applyAlignment="1">
      <alignment horizontal="left" vertical="center" wrapText="1"/>
    </xf>
    <xf numFmtId="0" fontId="16" fillId="0" borderId="0" xfId="0" applyFont="1"/>
    <xf numFmtId="0" fontId="15" fillId="0" borderId="14" xfId="1" applyBorder="1" applyAlignment="1">
      <alignment horizontal="left" vertical="center"/>
    </xf>
    <xf numFmtId="0" fontId="15" fillId="0" borderId="11" xfId="1" applyBorder="1" applyAlignment="1">
      <alignment horizontal="left" vertical="center"/>
    </xf>
    <xf numFmtId="3" fontId="7" fillId="0" borderId="21" xfId="0" applyNumberFormat="1" applyFont="1" applyBorder="1" applyAlignment="1">
      <alignment vertical="center"/>
    </xf>
    <xf numFmtId="3" fontId="4" fillId="0" borderId="3" xfId="0" applyNumberFormat="1" applyFont="1" applyBorder="1" applyAlignment="1">
      <alignment horizontal="right" vertical="center"/>
    </xf>
    <xf numFmtId="3" fontId="5" fillId="5" borderId="22" xfId="0" applyNumberFormat="1" applyFont="1" applyFill="1" applyBorder="1" applyAlignment="1">
      <alignment vertical="center"/>
    </xf>
    <xf numFmtId="3" fontId="6" fillId="4" borderId="22" xfId="0" applyNumberFormat="1" applyFont="1" applyFill="1" applyBorder="1" applyAlignment="1">
      <alignment vertical="center"/>
    </xf>
    <xf numFmtId="3" fontId="7" fillId="0" borderId="22" xfId="0" applyNumberFormat="1" applyFont="1" applyBorder="1" applyAlignment="1">
      <alignment vertical="center"/>
    </xf>
    <xf numFmtId="0" fontId="7" fillId="0" borderId="23" xfId="0" applyFont="1" applyBorder="1" applyAlignment="1">
      <alignment vertical="center" wrapText="1"/>
    </xf>
    <xf numFmtId="0" fontId="7" fillId="0" borderId="0" xfId="0" applyFont="1" applyAlignment="1">
      <alignment vertical="center" wrapText="1"/>
    </xf>
    <xf numFmtId="3" fontId="6" fillId="6" borderId="5" xfId="0" applyNumberFormat="1" applyFont="1" applyFill="1" applyBorder="1" applyAlignment="1">
      <alignment vertical="center"/>
    </xf>
    <xf numFmtId="3" fontId="6" fillId="6" borderId="6" xfId="0" applyNumberFormat="1" applyFont="1" applyFill="1" applyBorder="1" applyAlignment="1">
      <alignment vertical="center"/>
    </xf>
    <xf numFmtId="3" fontId="4" fillId="5" borderId="5" xfId="0" applyNumberFormat="1" applyFont="1" applyFill="1" applyBorder="1" applyAlignment="1">
      <alignment vertical="center"/>
    </xf>
    <xf numFmtId="3" fontId="4" fillId="5" borderId="6" xfId="0" applyNumberFormat="1" applyFont="1" applyFill="1" applyBorder="1" applyAlignment="1">
      <alignment vertical="center"/>
    </xf>
    <xf numFmtId="3" fontId="6" fillId="4" borderId="6" xfId="0" applyNumberFormat="1" applyFont="1" applyFill="1" applyBorder="1" applyAlignment="1">
      <alignment vertical="center"/>
    </xf>
    <xf numFmtId="3" fontId="7" fillId="0" borderId="24" xfId="0" applyNumberFormat="1" applyFont="1" applyBorder="1" applyAlignment="1">
      <alignment vertical="center"/>
    </xf>
    <xf numFmtId="0" fontId="7" fillId="0" borderId="4" xfId="0" applyFont="1" applyBorder="1" applyAlignment="1">
      <alignment horizontal="left" wrapText="1"/>
    </xf>
    <xf numFmtId="0" fontId="7" fillId="0" borderId="0" xfId="0" applyFont="1" applyAlignment="1">
      <alignment horizontal="left" vertical="center"/>
    </xf>
    <xf numFmtId="0" fontId="17" fillId="5" borderId="3" xfId="0" applyFont="1" applyFill="1" applyBorder="1" applyAlignment="1">
      <alignment horizontal="right" vertical="center"/>
    </xf>
    <xf numFmtId="3" fontId="19" fillId="5" borderId="3" xfId="0" applyNumberFormat="1" applyFont="1" applyFill="1" applyBorder="1" applyAlignment="1">
      <alignment horizontal="right" vertical="center"/>
    </xf>
    <xf numFmtId="0" fontId="20" fillId="7" borderId="3" xfId="0" applyFont="1" applyFill="1" applyBorder="1" applyAlignment="1">
      <alignment vertical="center"/>
    </xf>
    <xf numFmtId="3" fontId="20" fillId="7" borderId="3" xfId="0" applyNumberFormat="1" applyFont="1" applyFill="1" applyBorder="1" applyAlignment="1">
      <alignment horizontal="right" vertical="center"/>
    </xf>
    <xf numFmtId="0" fontId="17" fillId="6" borderId="3" xfId="0" applyFont="1" applyFill="1" applyBorder="1" applyAlignment="1">
      <alignment horizontal="right" vertical="center"/>
    </xf>
    <xf numFmtId="0" fontId="19" fillId="0" borderId="3" xfId="0" applyFont="1" applyBorder="1" applyAlignment="1">
      <alignment horizontal="right" vertical="center"/>
    </xf>
    <xf numFmtId="0" fontId="17" fillId="6" borderId="8" xfId="0" applyFont="1" applyFill="1" applyBorder="1" applyAlignment="1">
      <alignment horizontal="right" vertical="center"/>
    </xf>
    <xf numFmtId="0" fontId="4" fillId="0" borderId="25" xfId="0" applyFont="1" applyBorder="1" applyAlignment="1">
      <alignment horizontal="right" vertical="center"/>
    </xf>
    <xf numFmtId="3" fontId="4" fillId="0" borderId="26" xfId="0" applyNumberFormat="1" applyFont="1" applyBorder="1" applyAlignment="1">
      <alignment vertical="center"/>
    </xf>
    <xf numFmtId="3" fontId="4" fillId="0" borderId="27" xfId="0" applyNumberFormat="1" applyFont="1" applyBorder="1" applyAlignment="1">
      <alignment vertical="center"/>
    </xf>
    <xf numFmtId="3" fontId="4" fillId="0" borderId="25" xfId="0" applyNumberFormat="1" applyFont="1" applyBorder="1" applyAlignment="1">
      <alignment vertical="center"/>
    </xf>
    <xf numFmtId="0" fontId="23" fillId="0" borderId="0" xfId="0" applyFont="1" applyAlignment="1">
      <alignment horizontal="left" vertical="center"/>
    </xf>
    <xf numFmtId="0" fontId="17" fillId="4" borderId="3" xfId="0" applyFont="1" applyFill="1" applyBorder="1" applyAlignment="1">
      <alignment vertical="center"/>
    </xf>
    <xf numFmtId="0" fontId="6" fillId="4" borderId="30" xfId="0" applyFont="1" applyFill="1" applyBorder="1" applyAlignment="1">
      <alignment vertical="center"/>
    </xf>
    <xf numFmtId="0" fontId="6" fillId="5" borderId="30" xfId="0" applyFont="1" applyFill="1" applyBorder="1" applyAlignment="1">
      <alignment vertical="center"/>
    </xf>
    <xf numFmtId="0" fontId="4" fillId="0" borderId="30" xfId="0" applyFont="1" applyBorder="1" applyAlignment="1">
      <alignment horizontal="left" vertical="center" indent="1"/>
    </xf>
    <xf numFmtId="0" fontId="12" fillId="0" borderId="30" xfId="0" applyFont="1" applyBorder="1" applyAlignment="1">
      <alignment horizontal="left" vertical="center" indent="2"/>
    </xf>
    <xf numFmtId="0" fontId="5" fillId="5" borderId="30" xfId="0" applyFont="1" applyFill="1" applyBorder="1" applyAlignment="1">
      <alignment horizontal="left" vertical="center" indent="1"/>
    </xf>
    <xf numFmtId="0" fontId="17" fillId="4" borderId="30" xfId="0" applyFont="1" applyFill="1" applyBorder="1" applyAlignment="1">
      <alignment vertical="center"/>
    </xf>
    <xf numFmtId="0" fontId="17" fillId="5" borderId="30" xfId="0" applyFont="1" applyFill="1" applyBorder="1" applyAlignment="1">
      <alignment vertical="center"/>
    </xf>
    <xf numFmtId="0" fontId="20" fillId="7" borderId="30" xfId="0" applyFont="1" applyFill="1" applyBorder="1" applyAlignment="1">
      <alignment horizontal="left" vertical="center" indent="1"/>
    </xf>
    <xf numFmtId="0" fontId="7" fillId="0" borderId="30" xfId="0" applyFont="1" applyBorder="1" applyAlignment="1">
      <alignment horizontal="left" vertical="center" indent="1"/>
    </xf>
    <xf numFmtId="0" fontId="7" fillId="0" borderId="31" xfId="0" applyFont="1" applyBorder="1" applyAlignment="1">
      <alignment horizontal="left" vertical="center" indent="1"/>
    </xf>
    <xf numFmtId="0" fontId="6" fillId="4" borderId="35" xfId="0" applyFont="1" applyFill="1" applyBorder="1" applyAlignment="1">
      <alignment horizontal="center" vertical="center" wrapText="1"/>
    </xf>
    <xf numFmtId="3" fontId="6" fillId="4" borderId="34" xfId="0" applyNumberFormat="1" applyFont="1" applyFill="1" applyBorder="1" applyAlignment="1">
      <alignment vertical="center"/>
    </xf>
    <xf numFmtId="3" fontId="6" fillId="5" borderId="34" xfId="0" applyNumberFormat="1" applyFont="1" applyFill="1" applyBorder="1" applyAlignment="1">
      <alignment vertical="center"/>
    </xf>
    <xf numFmtId="3" fontId="4" fillId="0" borderId="34" xfId="0" applyNumberFormat="1" applyFont="1" applyBorder="1" applyAlignment="1">
      <alignment vertical="center"/>
    </xf>
    <xf numFmtId="3" fontId="12" fillId="0" borderId="34" xfId="0" applyNumberFormat="1" applyFont="1" applyBorder="1" applyAlignment="1">
      <alignment vertical="center"/>
    </xf>
    <xf numFmtId="3" fontId="5" fillId="5" borderId="34" xfId="0" applyNumberFormat="1" applyFont="1" applyFill="1" applyBorder="1" applyAlignment="1">
      <alignment vertical="center"/>
    </xf>
    <xf numFmtId="0" fontId="17" fillId="4" borderId="35" xfId="0" applyFont="1" applyFill="1" applyBorder="1" applyAlignment="1">
      <alignment vertical="center"/>
    </xf>
    <xf numFmtId="3" fontId="19" fillId="5" borderId="35" xfId="0" applyNumberFormat="1" applyFont="1" applyFill="1" applyBorder="1" applyAlignment="1">
      <alignment horizontal="right" vertical="center"/>
    </xf>
    <xf numFmtId="3" fontId="20" fillId="7" borderId="35" xfId="0" applyNumberFormat="1" applyFont="1" applyFill="1" applyBorder="1" applyAlignment="1">
      <alignment horizontal="right" vertical="center"/>
    </xf>
    <xf numFmtId="3" fontId="7" fillId="0" borderId="34" xfId="0" applyNumberFormat="1" applyFont="1" applyBorder="1" applyAlignment="1">
      <alignment vertical="center"/>
    </xf>
    <xf numFmtId="3" fontId="7" fillId="0" borderId="36" xfId="0" applyNumberFormat="1" applyFont="1" applyBorder="1" applyAlignment="1">
      <alignment vertical="center"/>
    </xf>
    <xf numFmtId="0" fontId="17" fillId="4" borderId="4" xfId="0" applyFont="1" applyFill="1" applyBorder="1" applyAlignment="1">
      <alignment vertical="center"/>
    </xf>
    <xf numFmtId="3" fontId="19" fillId="5" borderId="4" xfId="0" applyNumberFormat="1" applyFont="1" applyFill="1" applyBorder="1" applyAlignment="1">
      <alignment vertical="center"/>
    </xf>
    <xf numFmtId="3" fontId="20" fillId="7" borderId="4" xfId="0" applyNumberFormat="1" applyFont="1" applyFill="1" applyBorder="1" applyAlignment="1">
      <alignment vertical="center"/>
    </xf>
    <xf numFmtId="0" fontId="6" fillId="6" borderId="30" xfId="0" applyFont="1" applyFill="1" applyBorder="1" applyAlignment="1">
      <alignment horizontal="left" vertical="center"/>
    </xf>
    <xf numFmtId="0" fontId="4" fillId="5" borderId="30" xfId="0" applyFont="1" applyFill="1" applyBorder="1" applyAlignment="1">
      <alignment horizontal="left" vertical="center" indent="1"/>
    </xf>
    <xf numFmtId="0" fontId="4" fillId="0" borderId="30" xfId="0" applyFont="1" applyBorder="1" applyAlignment="1">
      <alignment horizontal="left" vertical="center" indent="2"/>
    </xf>
    <xf numFmtId="0" fontId="4" fillId="0" borderId="30" xfId="0" applyFont="1" applyBorder="1" applyAlignment="1">
      <alignment horizontal="left" vertical="center" indent="3"/>
    </xf>
    <xf numFmtId="3" fontId="6" fillId="4" borderId="35" xfId="0" applyNumberFormat="1" applyFont="1" applyFill="1" applyBorder="1" applyAlignment="1">
      <alignment vertical="center"/>
    </xf>
    <xf numFmtId="3" fontId="6" fillId="4" borderId="40" xfId="0" applyNumberFormat="1" applyFont="1" applyFill="1" applyBorder="1" applyAlignment="1">
      <alignment vertical="center"/>
    </xf>
    <xf numFmtId="3" fontId="6" fillId="6" borderId="34" xfId="0" applyNumberFormat="1" applyFont="1" applyFill="1" applyBorder="1" applyAlignment="1">
      <alignment vertical="center"/>
    </xf>
    <xf numFmtId="3" fontId="6" fillId="6" borderId="41" xfId="0" applyNumberFormat="1" applyFont="1" applyFill="1" applyBorder="1" applyAlignment="1">
      <alignment vertical="center"/>
    </xf>
    <xf numFmtId="3" fontId="4" fillId="5" borderId="34" xfId="0" applyNumberFormat="1" applyFont="1" applyFill="1" applyBorder="1" applyAlignment="1">
      <alignment vertical="center"/>
    </xf>
    <xf numFmtId="3" fontId="4" fillId="5" borderId="40" xfId="0" applyNumberFormat="1" applyFont="1" applyFill="1" applyBorder="1" applyAlignment="1">
      <alignment vertical="center"/>
    </xf>
    <xf numFmtId="3" fontId="4" fillId="0" borderId="41" xfId="0" applyNumberFormat="1" applyFont="1" applyBorder="1" applyAlignment="1">
      <alignment vertical="center"/>
    </xf>
    <xf numFmtId="3" fontId="4" fillId="5" borderId="41" xfId="0" applyNumberFormat="1" applyFont="1" applyFill="1" applyBorder="1" applyAlignment="1">
      <alignment vertical="center"/>
    </xf>
    <xf numFmtId="3" fontId="4" fillId="0" borderId="40" xfId="0" applyNumberFormat="1" applyFont="1" applyBorder="1" applyAlignment="1">
      <alignment vertical="center"/>
    </xf>
    <xf numFmtId="3" fontId="6" fillId="6" borderId="40" xfId="0" applyNumberFormat="1" applyFont="1" applyFill="1" applyBorder="1" applyAlignment="1">
      <alignment vertical="center"/>
    </xf>
    <xf numFmtId="3" fontId="6" fillId="4" borderId="41" xfId="0" applyNumberFormat="1" applyFont="1" applyFill="1" applyBorder="1" applyAlignment="1">
      <alignment vertical="center"/>
    </xf>
    <xf numFmtId="0" fontId="6" fillId="5" borderId="30" xfId="0" applyFont="1" applyFill="1" applyBorder="1" applyAlignment="1">
      <alignment horizontal="left" vertical="center" indent="1"/>
    </xf>
    <xf numFmtId="0" fontId="4" fillId="0" borderId="45" xfId="0" applyFont="1" applyBorder="1" applyAlignment="1">
      <alignment horizontal="left" vertical="center" indent="2"/>
    </xf>
    <xf numFmtId="0" fontId="17" fillId="6" borderId="46" xfId="0" applyFont="1" applyFill="1" applyBorder="1" applyAlignment="1">
      <alignment horizontal="left" vertical="center"/>
    </xf>
    <xf numFmtId="0" fontId="19" fillId="0" borderId="30" xfId="0" applyFont="1" applyBorder="1" applyAlignment="1">
      <alignment horizontal="left" vertical="center" indent="2"/>
    </xf>
    <xf numFmtId="0" fontId="17" fillId="6" borderId="30" xfId="0" applyFont="1" applyFill="1" applyBorder="1" applyAlignment="1">
      <alignment horizontal="left" vertical="center"/>
    </xf>
    <xf numFmtId="3" fontId="6" fillId="4" borderId="47" xfId="0" applyNumberFormat="1" applyFont="1" applyFill="1" applyBorder="1" applyAlignment="1">
      <alignment vertical="center"/>
    </xf>
    <xf numFmtId="3" fontId="6" fillId="5" borderId="41" xfId="0" applyNumberFormat="1" applyFont="1" applyFill="1" applyBorder="1" applyAlignment="1">
      <alignment vertical="center"/>
    </xf>
    <xf numFmtId="3" fontId="4" fillId="0" borderId="48" xfId="0" applyNumberFormat="1" applyFont="1" applyBorder="1" applyAlignment="1">
      <alignment vertical="center"/>
    </xf>
    <xf numFmtId="3" fontId="4" fillId="0" borderId="49" xfId="0" applyNumberFormat="1" applyFont="1" applyBorder="1" applyAlignment="1">
      <alignment vertical="center"/>
    </xf>
    <xf numFmtId="3" fontId="17" fillId="6" borderId="39" xfId="0" applyNumberFormat="1" applyFont="1" applyFill="1" applyBorder="1" applyAlignment="1">
      <alignment vertical="center"/>
    </xf>
    <xf numFmtId="3" fontId="19" fillId="0" borderId="35" xfId="0" applyNumberFormat="1" applyFont="1" applyBorder="1" applyAlignment="1">
      <alignment horizontal="right" vertical="center"/>
    </xf>
    <xf numFmtId="3" fontId="19" fillId="0" borderId="41" xfId="0" applyNumberFormat="1" applyFont="1" applyBorder="1" applyAlignment="1">
      <alignment vertical="center"/>
    </xf>
    <xf numFmtId="3" fontId="19" fillId="0" borderId="41" xfId="0" applyNumberFormat="1" applyFont="1" applyBorder="1" applyAlignment="1">
      <alignment horizontal="right" vertical="center"/>
    </xf>
    <xf numFmtId="3" fontId="17" fillId="6" borderId="41" xfId="0" applyNumberFormat="1" applyFont="1" applyFill="1" applyBorder="1" applyAlignment="1">
      <alignment vertical="center"/>
    </xf>
    <xf numFmtId="3" fontId="7" fillId="0" borderId="41" xfId="0" applyNumberFormat="1" applyFont="1" applyBorder="1" applyAlignment="1">
      <alignment vertical="center"/>
    </xf>
    <xf numFmtId="3" fontId="7" fillId="0" borderId="51" xfId="0" applyNumberFormat="1" applyFont="1" applyBorder="1" applyAlignment="1">
      <alignment vertical="center"/>
    </xf>
    <xf numFmtId="3" fontId="7" fillId="0" borderId="52" xfId="0" applyNumberFormat="1" applyFont="1" applyBorder="1" applyAlignment="1">
      <alignment vertical="center"/>
    </xf>
    <xf numFmtId="0" fontId="8" fillId="4" borderId="8" xfId="0" applyFont="1" applyFill="1" applyBorder="1" applyAlignment="1">
      <alignment vertical="center"/>
    </xf>
    <xf numFmtId="0" fontId="8" fillId="4" borderId="46" xfId="0" applyFont="1" applyFill="1" applyBorder="1" applyAlignment="1">
      <alignment vertical="center"/>
    </xf>
    <xf numFmtId="3" fontId="8" fillId="4" borderId="54" xfId="0" applyNumberFormat="1" applyFont="1" applyFill="1" applyBorder="1" applyAlignment="1">
      <alignment vertical="center"/>
    </xf>
    <xf numFmtId="3" fontId="8" fillId="4" borderId="14" xfId="0" applyNumberFormat="1" applyFont="1" applyFill="1" applyBorder="1" applyAlignment="1">
      <alignment vertical="center"/>
    </xf>
    <xf numFmtId="0" fontId="8" fillId="4" borderId="14" xfId="0" applyFont="1" applyFill="1" applyBorder="1" applyAlignment="1">
      <alignment vertical="center"/>
    </xf>
    <xf numFmtId="0" fontId="8" fillId="4" borderId="55" xfId="0" applyFont="1" applyFill="1" applyBorder="1" applyAlignment="1">
      <alignment vertical="center"/>
    </xf>
    <xf numFmtId="0" fontId="19" fillId="0" borderId="56" xfId="0" applyFont="1" applyBorder="1" applyAlignment="1">
      <alignment horizontal="right" vertical="center"/>
    </xf>
    <xf numFmtId="0" fontId="19" fillId="0" borderId="57" xfId="0" applyFont="1" applyBorder="1" applyAlignment="1">
      <alignment horizontal="left" vertical="center" indent="2"/>
    </xf>
    <xf numFmtId="3" fontId="19" fillId="0" borderId="53" xfId="0" applyNumberFormat="1" applyFont="1" applyBorder="1" applyAlignment="1">
      <alignment horizontal="right" vertical="center"/>
    </xf>
    <xf numFmtId="3" fontId="17" fillId="6" borderId="35" xfId="0" applyNumberFormat="1" applyFont="1" applyFill="1" applyBorder="1" applyAlignment="1">
      <alignment horizontal="right" vertical="center"/>
    </xf>
    <xf numFmtId="3" fontId="17" fillId="6" borderId="3" xfId="0" applyNumberFormat="1" applyFont="1" applyFill="1" applyBorder="1" applyAlignment="1">
      <alignment horizontal="right" vertical="center"/>
    </xf>
    <xf numFmtId="3" fontId="17" fillId="6" borderId="50" xfId="0" applyNumberFormat="1" applyFont="1" applyFill="1" applyBorder="1" applyAlignment="1">
      <alignment horizontal="right" vertical="center"/>
    </xf>
    <xf numFmtId="3" fontId="17" fillId="6" borderId="8" xfId="0" applyNumberFormat="1" applyFont="1" applyFill="1" applyBorder="1" applyAlignment="1">
      <alignment horizontal="right" vertical="center"/>
    </xf>
    <xf numFmtId="3" fontId="11" fillId="0" borderId="0" xfId="0" applyNumberFormat="1" applyFont="1"/>
    <xf numFmtId="3" fontId="6" fillId="4" borderId="34" xfId="0" applyNumberFormat="1" applyFont="1" applyFill="1" applyBorder="1" applyAlignment="1">
      <alignment horizontal="right" vertical="center"/>
    </xf>
    <xf numFmtId="0" fontId="6" fillId="4" borderId="2" xfId="0" applyFont="1" applyFill="1" applyBorder="1" applyAlignment="1">
      <alignment horizontal="center" vertical="center"/>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9" xfId="0" applyFont="1" applyFill="1" applyBorder="1" applyAlignment="1">
      <alignment horizontal="left" vertical="center"/>
    </xf>
    <xf numFmtId="0" fontId="6" fillId="4" borderId="28" xfId="0" applyFont="1" applyFill="1" applyBorder="1" applyAlignment="1">
      <alignment horizontal="left" vertical="center"/>
    </xf>
    <xf numFmtId="0" fontId="6" fillId="4" borderId="10" xfId="0" applyFont="1" applyFill="1" applyBorder="1" applyAlignment="1">
      <alignment horizontal="left" vertical="center"/>
    </xf>
    <xf numFmtId="0" fontId="6" fillId="4" borderId="29" xfId="0" applyFont="1" applyFill="1" applyBorder="1" applyAlignment="1">
      <alignment horizontal="left" vertical="center"/>
    </xf>
    <xf numFmtId="0" fontId="6" fillId="4" borderId="11" xfId="0" applyFont="1" applyFill="1" applyBorder="1" applyAlignment="1">
      <alignment horizontal="left" vertical="center"/>
    </xf>
    <xf numFmtId="0" fontId="6" fillId="4" borderId="20" xfId="0" applyFont="1" applyFill="1" applyBorder="1" applyAlignment="1">
      <alignment horizontal="left" vertical="center"/>
    </xf>
    <xf numFmtId="0" fontId="6" fillId="4" borderId="32" xfId="0" applyFont="1" applyFill="1" applyBorder="1" applyAlignment="1">
      <alignment horizontal="center" vertical="center"/>
    </xf>
    <xf numFmtId="0" fontId="6" fillId="4" borderId="33" xfId="0" applyFont="1" applyFill="1" applyBorder="1" applyAlignment="1">
      <alignment horizontal="center" vertical="center"/>
    </xf>
    <xf numFmtId="0" fontId="6" fillId="4" borderId="34" xfId="0" applyFont="1" applyFill="1" applyBorder="1" applyAlignment="1">
      <alignment horizontal="center" vertical="center" wrapText="1"/>
    </xf>
    <xf numFmtId="0" fontId="6" fillId="4" borderId="37" xfId="0" applyFont="1" applyFill="1" applyBorder="1" applyAlignment="1">
      <alignment horizontal="center" vertical="center"/>
    </xf>
    <xf numFmtId="0" fontId="6" fillId="4" borderId="38" xfId="0" applyFont="1" applyFill="1" applyBorder="1" applyAlignment="1">
      <alignment horizontal="center" vertical="center" wrapText="1"/>
    </xf>
    <xf numFmtId="0" fontId="6" fillId="4" borderId="39" xfId="0" applyFont="1" applyFill="1" applyBorder="1" applyAlignment="1">
      <alignment horizontal="center" vertical="center" wrapText="1"/>
    </xf>
    <xf numFmtId="0" fontId="6" fillId="4" borderId="42" xfId="0" applyFont="1" applyFill="1" applyBorder="1" applyAlignment="1">
      <alignment horizontal="center" vertical="center"/>
    </xf>
    <xf numFmtId="0" fontId="6" fillId="4" borderId="43" xfId="0" applyFont="1" applyFill="1" applyBorder="1" applyAlignment="1">
      <alignment horizontal="center" vertical="center"/>
    </xf>
    <xf numFmtId="0" fontId="6" fillId="4" borderId="44" xfId="0" applyFont="1" applyFill="1" applyBorder="1" applyAlignment="1">
      <alignment horizontal="center" vertical="center"/>
    </xf>
    <xf numFmtId="0" fontId="7" fillId="0" borderId="23" xfId="0" applyFont="1" applyBorder="1" applyAlignment="1">
      <alignment horizontal="left" vertical="center"/>
    </xf>
    <xf numFmtId="0" fontId="7" fillId="0" borderId="0" xfId="0" applyFont="1" applyAlignment="1">
      <alignment horizontal="left" vertical="center"/>
    </xf>
    <xf numFmtId="0" fontId="6" fillId="5" borderId="4" xfId="0" applyFont="1" applyFill="1" applyBorder="1" applyAlignment="1">
      <alignment horizontal="left" vertical="center"/>
    </xf>
    <xf numFmtId="0" fontId="6" fillId="5" borderId="5" xfId="0" applyFont="1" applyFill="1" applyBorder="1" applyAlignment="1">
      <alignment horizontal="left" vertical="center"/>
    </xf>
    <xf numFmtId="0" fontId="6" fillId="4" borderId="11" xfId="0" applyFont="1" applyFill="1" applyBorder="1" applyAlignment="1">
      <alignment horizontal="center" vertical="center"/>
    </xf>
    <xf numFmtId="0" fontId="6" fillId="4" borderId="14" xfId="0" applyFont="1" applyFill="1" applyBorder="1" applyAlignment="1">
      <alignment horizontal="center" vertical="center"/>
    </xf>
  </cellXfs>
  <cellStyles count="2">
    <cellStyle name="Hiperlink" xfId="1" builtinId="8"/>
    <cellStyle name="Normal" xfId="0" builtinId="0"/>
  </cellStyles>
  <dxfs count="0"/>
  <tableStyles count="0" defaultTableStyle="TableStyleMedium9" defaultPivotStyle="PivotStyleLight16"/>
  <colors>
    <mruColors>
      <color rgb="FFBED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o Office">
  <a:themeElements>
    <a:clrScheme name="Azul Quente">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tesouro.fazenda.gov.br/-/aspectos-metodologicos" TargetMode="External"/><Relationship Id="rId2" Type="http://schemas.openxmlformats.org/officeDocument/2006/relationships/hyperlink" Target="https://www.tesouro.fazenda.gov.br/documents/10180/476865/PFI_Manual_Estatisticas_Fiscais/945c2ec4-a584-4823-9375-ffb22c070f78" TargetMode="External"/><Relationship Id="rId1" Type="http://schemas.openxmlformats.org/officeDocument/2006/relationships/hyperlink" Target="https://www.tesouro.fazenda.gov.br/-/estatisticas-de-financas-publicas" TargetMode="Externa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dimension ref="A1:A9"/>
  <sheetViews>
    <sheetView showGridLines="0" workbookViewId="0"/>
  </sheetViews>
  <sheetFormatPr defaultRowHeight="20.100000000000001" customHeight="1" x14ac:dyDescent="0.3"/>
  <cols>
    <col min="1" max="1" width="66.5703125" style="20" customWidth="1"/>
    <col min="2" max="16384" width="9.140625" style="20"/>
  </cols>
  <sheetData>
    <row r="1" spans="1:1" ht="20.100000000000001" customHeight="1" x14ac:dyDescent="0.3">
      <c r="A1" s="81" t="s">
        <v>351</v>
      </c>
    </row>
    <row r="2" spans="1:1" ht="20.100000000000001" customHeight="1" x14ac:dyDescent="0.3">
      <c r="A2" s="81" t="s">
        <v>352</v>
      </c>
    </row>
    <row r="4" spans="1:1" ht="20.100000000000001" customHeight="1" x14ac:dyDescent="0.3">
      <c r="A4" s="20" t="s">
        <v>463</v>
      </c>
    </row>
    <row r="5" spans="1:1" ht="20.100000000000001" customHeight="1" x14ac:dyDescent="0.3">
      <c r="A5" s="20" t="s">
        <v>464</v>
      </c>
    </row>
    <row r="6" spans="1:1" ht="20.100000000000001" customHeight="1" x14ac:dyDescent="0.3">
      <c r="A6" s="20" t="s">
        <v>465</v>
      </c>
    </row>
    <row r="7" spans="1:1" ht="20.100000000000001" customHeight="1" x14ac:dyDescent="0.3">
      <c r="A7" s="20" t="s">
        <v>466</v>
      </c>
    </row>
    <row r="9" spans="1:1" ht="20.100000000000001" customHeight="1" x14ac:dyDescent="0.3">
      <c r="A9" s="20" t="s">
        <v>437</v>
      </c>
    </row>
  </sheetData>
  <hyperlinks>
    <hyperlink ref="A4" location="'2.1. Operações'!A1" display="2.1. Demonstrativo de Operações - Governo Geral - 2010 - 2014" xr:uid="{00000000-0004-0000-0000-000002000000}"/>
    <hyperlink ref="A5" location="'2.3. Receita'!A1" display="2.3. Receitas - Governo Geral -  2010 - 2014" xr:uid="{00000000-0004-0000-0000-000004000000}"/>
    <hyperlink ref="A6" location="'2.4. Despesa '!A1" display="2.4. Despesas - Governo Geral -  2010 - 2014" xr:uid="{00000000-0004-0000-0000-000005000000}"/>
    <hyperlink ref="A7" location="'2.5. Transações'!A1" display="2.5. Transações com ativos não financeiros - Governo Geral -  2010 - 2014" xr:uid="{00000000-0004-0000-0000-000006000000}"/>
    <hyperlink ref="A9" location="Metadados!A1" display="Metadado" xr:uid="{00000000-0004-0000-0000-000007000000}"/>
  </hyperlinks>
  <pageMargins left="0.511811024" right="0.511811024" top="0.78740157499999996" bottom="0.78740157499999996" header="0.31496062000000002" footer="0.3149606200000000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13"/>
  <dimension ref="A1:E39"/>
  <sheetViews>
    <sheetView workbookViewId="0"/>
  </sheetViews>
  <sheetFormatPr defaultRowHeight="15" x14ac:dyDescent="0.25"/>
  <cols>
    <col min="1" max="1" width="14.140625" bestFit="1" customWidth="1"/>
    <col min="2" max="2" width="76.140625" customWidth="1"/>
    <col min="3" max="3" width="51" customWidth="1"/>
    <col min="4" max="4" width="19.42578125" bestFit="1" customWidth="1"/>
  </cols>
  <sheetData>
    <row r="1" spans="1:5" x14ac:dyDescent="0.25">
      <c r="A1" s="1" t="s">
        <v>0</v>
      </c>
      <c r="B1" s="2" t="s">
        <v>1</v>
      </c>
      <c r="C1" s="2" t="s">
        <v>2</v>
      </c>
      <c r="D1" s="2" t="s">
        <v>3</v>
      </c>
    </row>
    <row r="2" spans="1:5" x14ac:dyDescent="0.25">
      <c r="A2" s="5">
        <v>682</v>
      </c>
      <c r="B2" s="6" t="s">
        <v>203</v>
      </c>
      <c r="E2" t="s">
        <v>187</v>
      </c>
    </row>
    <row r="3" spans="1:5" x14ac:dyDescent="0.25">
      <c r="A3" s="7">
        <v>6821</v>
      </c>
      <c r="B3" s="8" t="s">
        <v>219</v>
      </c>
      <c r="C3" s="12" t="s">
        <v>220</v>
      </c>
      <c r="D3" t="s">
        <v>237</v>
      </c>
      <c r="E3" t="s">
        <v>188</v>
      </c>
    </row>
    <row r="4" spans="1:5" x14ac:dyDescent="0.25">
      <c r="A4" s="7">
        <v>68211</v>
      </c>
      <c r="B4" s="9" t="s">
        <v>221</v>
      </c>
      <c r="E4" t="s">
        <v>162</v>
      </c>
    </row>
    <row r="5" spans="1:5" x14ac:dyDescent="0.25">
      <c r="A5" s="7">
        <v>682111</v>
      </c>
      <c r="B5" s="15" t="s">
        <v>2</v>
      </c>
      <c r="E5" t="s">
        <v>163</v>
      </c>
    </row>
    <row r="6" spans="1:5" x14ac:dyDescent="0.25">
      <c r="A6" s="7">
        <v>6821111</v>
      </c>
      <c r="B6" s="16" t="s">
        <v>222</v>
      </c>
      <c r="D6" t="s">
        <v>237</v>
      </c>
      <c r="E6" t="s">
        <v>164</v>
      </c>
    </row>
    <row r="7" spans="1:5" x14ac:dyDescent="0.25">
      <c r="A7" s="7">
        <v>6821112</v>
      </c>
      <c r="B7" s="16" t="s">
        <v>223</v>
      </c>
      <c r="D7" t="s">
        <v>237</v>
      </c>
      <c r="E7" t="s">
        <v>165</v>
      </c>
    </row>
    <row r="8" spans="1:5" x14ac:dyDescent="0.25">
      <c r="A8" s="7">
        <v>682112</v>
      </c>
      <c r="B8" s="15" t="s">
        <v>224</v>
      </c>
      <c r="E8" t="s">
        <v>166</v>
      </c>
    </row>
    <row r="9" spans="1:5" x14ac:dyDescent="0.25">
      <c r="A9" s="7">
        <v>682113</v>
      </c>
      <c r="B9" s="15" t="s">
        <v>225</v>
      </c>
      <c r="E9" t="s">
        <v>167</v>
      </c>
    </row>
    <row r="10" spans="1:5" x14ac:dyDescent="0.25">
      <c r="A10" s="7">
        <v>682114</v>
      </c>
      <c r="B10" s="15" t="s">
        <v>226</v>
      </c>
      <c r="C10" s="12" t="s">
        <v>227</v>
      </c>
      <c r="D10" t="s">
        <v>237</v>
      </c>
      <c r="E10" t="s">
        <v>168</v>
      </c>
    </row>
    <row r="11" spans="1:5" x14ac:dyDescent="0.25">
      <c r="A11" s="7">
        <v>68212</v>
      </c>
      <c r="B11" s="9" t="s">
        <v>228</v>
      </c>
      <c r="E11" t="s">
        <v>169</v>
      </c>
    </row>
    <row r="12" spans="1:5" x14ac:dyDescent="0.25">
      <c r="A12" s="7">
        <v>68213</v>
      </c>
      <c r="B12" s="9" t="s">
        <v>229</v>
      </c>
      <c r="D12" t="s">
        <v>237</v>
      </c>
      <c r="E12" t="s">
        <v>170</v>
      </c>
    </row>
    <row r="13" spans="1:5" x14ac:dyDescent="0.25">
      <c r="A13" s="7">
        <v>68214</v>
      </c>
      <c r="B13" s="9" t="s">
        <v>230</v>
      </c>
      <c r="E13" t="s">
        <v>171</v>
      </c>
    </row>
    <row r="14" spans="1:5" x14ac:dyDescent="0.25">
      <c r="A14" s="7">
        <v>68215</v>
      </c>
      <c r="B14" s="9" t="s">
        <v>232</v>
      </c>
      <c r="E14" t="s">
        <v>172</v>
      </c>
    </row>
    <row r="15" spans="1:5" x14ac:dyDescent="0.25">
      <c r="A15" s="7">
        <v>68216</v>
      </c>
      <c r="B15" s="9" t="s">
        <v>231</v>
      </c>
      <c r="D15" t="s">
        <v>237</v>
      </c>
      <c r="E15" t="s">
        <v>173</v>
      </c>
    </row>
    <row r="16" spans="1:5" x14ac:dyDescent="0.25">
      <c r="A16" s="7">
        <v>6822</v>
      </c>
      <c r="B16" s="8" t="s">
        <v>233</v>
      </c>
      <c r="E16" t="s">
        <v>189</v>
      </c>
    </row>
    <row r="17" spans="1:5" x14ac:dyDescent="0.25">
      <c r="A17" s="7">
        <v>68221</v>
      </c>
      <c r="B17" s="9" t="s">
        <v>221</v>
      </c>
      <c r="E17" t="s">
        <v>174</v>
      </c>
    </row>
    <row r="18" spans="1:5" x14ac:dyDescent="0.25">
      <c r="A18" s="7">
        <v>68227</v>
      </c>
      <c r="B18" s="9" t="s">
        <v>234</v>
      </c>
      <c r="E18" t="s">
        <v>175</v>
      </c>
    </row>
    <row r="19" spans="1:5" x14ac:dyDescent="0.25">
      <c r="A19" s="7">
        <v>68228</v>
      </c>
      <c r="B19" s="9" t="s">
        <v>235</v>
      </c>
      <c r="D19" t="s">
        <v>237</v>
      </c>
      <c r="E19" t="s">
        <v>176</v>
      </c>
    </row>
    <row r="20" spans="1:5" x14ac:dyDescent="0.25">
      <c r="A20" s="7">
        <v>68229</v>
      </c>
      <c r="B20" s="9" t="s">
        <v>236</v>
      </c>
      <c r="E20" t="s">
        <v>177</v>
      </c>
    </row>
    <row r="21" spans="1:5" x14ac:dyDescent="0.25">
      <c r="A21" s="5">
        <v>683</v>
      </c>
      <c r="B21" s="6" t="s">
        <v>202</v>
      </c>
      <c r="E21" t="s">
        <v>190</v>
      </c>
    </row>
    <row r="22" spans="1:5" x14ac:dyDescent="0.25">
      <c r="A22" s="7">
        <v>6831</v>
      </c>
      <c r="B22" s="8" t="s">
        <v>204</v>
      </c>
      <c r="C22" s="12" t="s">
        <v>205</v>
      </c>
      <c r="D22" t="s">
        <v>237</v>
      </c>
      <c r="E22" t="s">
        <v>191</v>
      </c>
    </row>
    <row r="23" spans="1:5" x14ac:dyDescent="0.25">
      <c r="A23" s="7">
        <v>68311</v>
      </c>
      <c r="B23" s="9" t="s">
        <v>221</v>
      </c>
      <c r="E23" t="s">
        <v>174</v>
      </c>
    </row>
    <row r="24" spans="1:5" x14ac:dyDescent="0.25">
      <c r="A24" s="7">
        <v>683111</v>
      </c>
      <c r="B24" s="15" t="s">
        <v>2</v>
      </c>
      <c r="E24" t="s">
        <v>163</v>
      </c>
    </row>
    <row r="25" spans="1:5" x14ac:dyDescent="0.25">
      <c r="A25" s="7">
        <v>6831111</v>
      </c>
      <c r="B25" s="16" t="s">
        <v>222</v>
      </c>
      <c r="D25" t="s">
        <v>237</v>
      </c>
      <c r="E25" t="s">
        <v>164</v>
      </c>
    </row>
    <row r="26" spans="1:5" x14ac:dyDescent="0.25">
      <c r="A26" s="7">
        <v>6831112</v>
      </c>
      <c r="B26" s="16" t="s">
        <v>223</v>
      </c>
      <c r="D26" t="s">
        <v>237</v>
      </c>
      <c r="E26" t="s">
        <v>165</v>
      </c>
    </row>
    <row r="27" spans="1:5" x14ac:dyDescent="0.25">
      <c r="A27" s="7">
        <v>683112</v>
      </c>
      <c r="B27" s="15" t="s">
        <v>224</v>
      </c>
      <c r="E27" t="s">
        <v>166</v>
      </c>
    </row>
    <row r="28" spans="1:5" x14ac:dyDescent="0.25">
      <c r="A28" s="7">
        <v>683113</v>
      </c>
      <c r="B28" s="15" t="s">
        <v>225</v>
      </c>
      <c r="E28" t="s">
        <v>167</v>
      </c>
    </row>
    <row r="29" spans="1:5" x14ac:dyDescent="0.25">
      <c r="A29" s="7">
        <v>683114</v>
      </c>
      <c r="B29" s="15" t="s">
        <v>226</v>
      </c>
      <c r="C29" s="12" t="s">
        <v>227</v>
      </c>
      <c r="D29" t="s">
        <v>237</v>
      </c>
      <c r="E29" t="s">
        <v>168</v>
      </c>
    </row>
    <row r="30" spans="1:5" x14ac:dyDescent="0.25">
      <c r="A30" s="7">
        <v>68312</v>
      </c>
      <c r="B30" s="9" t="s">
        <v>228</v>
      </c>
      <c r="E30" t="s">
        <v>178</v>
      </c>
    </row>
    <row r="31" spans="1:5" x14ac:dyDescent="0.25">
      <c r="A31" s="7">
        <v>68313</v>
      </c>
      <c r="B31" s="9" t="s">
        <v>229</v>
      </c>
      <c r="D31" t="s">
        <v>237</v>
      </c>
      <c r="E31" t="s">
        <v>179</v>
      </c>
    </row>
    <row r="32" spans="1:5" x14ac:dyDescent="0.25">
      <c r="A32" s="7">
        <v>68314</v>
      </c>
      <c r="B32" s="9" t="s">
        <v>230</v>
      </c>
      <c r="E32" t="s">
        <v>171</v>
      </c>
    </row>
    <row r="33" spans="1:5" x14ac:dyDescent="0.25">
      <c r="A33" s="7">
        <v>68315</v>
      </c>
      <c r="B33" s="9" t="s">
        <v>232</v>
      </c>
      <c r="E33" t="s">
        <v>180</v>
      </c>
    </row>
    <row r="34" spans="1:5" x14ac:dyDescent="0.25">
      <c r="A34" s="7">
        <v>68316</v>
      </c>
      <c r="B34" s="9" t="s">
        <v>231</v>
      </c>
      <c r="D34" t="s">
        <v>237</v>
      </c>
      <c r="E34" t="s">
        <v>173</v>
      </c>
    </row>
    <row r="35" spans="1:5" x14ac:dyDescent="0.25">
      <c r="A35" s="7">
        <v>6832</v>
      </c>
      <c r="B35" s="8" t="s">
        <v>206</v>
      </c>
      <c r="E35" t="s">
        <v>192</v>
      </c>
    </row>
    <row r="36" spans="1:5" x14ac:dyDescent="0.25">
      <c r="A36" s="7">
        <v>68321</v>
      </c>
      <c r="B36" s="9" t="s">
        <v>221</v>
      </c>
      <c r="E36" t="s">
        <v>162</v>
      </c>
    </row>
    <row r="37" spans="1:5" x14ac:dyDescent="0.25">
      <c r="A37" s="7">
        <v>68327</v>
      </c>
      <c r="B37" s="9" t="s">
        <v>234</v>
      </c>
      <c r="E37" t="s">
        <v>175</v>
      </c>
    </row>
    <row r="38" spans="1:5" x14ac:dyDescent="0.25">
      <c r="A38" s="7">
        <v>68328</v>
      </c>
      <c r="B38" s="9" t="s">
        <v>235</v>
      </c>
      <c r="D38" t="s">
        <v>237</v>
      </c>
      <c r="E38" t="s">
        <v>176</v>
      </c>
    </row>
    <row r="39" spans="1:5" x14ac:dyDescent="0.25">
      <c r="A39" s="7">
        <v>68329</v>
      </c>
      <c r="B39" s="9" t="s">
        <v>236</v>
      </c>
      <c r="E39" t="s">
        <v>177</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4"/>
  <dimension ref="A1:J60"/>
  <sheetViews>
    <sheetView showGridLines="0" tabSelected="1" zoomScale="90" zoomScaleNormal="90" workbookViewId="0">
      <pane xSplit="2" ySplit="7" topLeftCell="C8" activePane="bottomRight" state="frozen"/>
      <selection pane="topRight" activeCell="C1" sqref="C1"/>
      <selection pane="bottomLeft" activeCell="A8" sqref="A8"/>
      <selection pane="bottomRight" activeCell="J8" sqref="J8"/>
    </sheetView>
  </sheetViews>
  <sheetFormatPr defaultRowHeight="20.100000000000001" customHeight="1" x14ac:dyDescent="0.3"/>
  <cols>
    <col min="1" max="1" width="9.140625" style="20"/>
    <col min="2" max="2" width="68.85546875" style="20" customWidth="1"/>
    <col min="3" max="10" width="13.85546875" style="20" customWidth="1"/>
    <col min="11" max="16384" width="9.140625" style="20"/>
  </cols>
  <sheetData>
    <row r="1" spans="1:10" ht="20.100000000000001" customHeight="1" x14ac:dyDescent="0.3">
      <c r="A1" s="72" t="s">
        <v>459</v>
      </c>
    </row>
    <row r="2" spans="1:10" ht="20.100000000000001" customHeight="1" x14ac:dyDescent="0.3">
      <c r="A2" s="72" t="s">
        <v>487</v>
      </c>
    </row>
    <row r="4" spans="1:10" ht="20.100000000000001" customHeight="1" x14ac:dyDescent="0.3">
      <c r="A4" s="190" t="s">
        <v>484</v>
      </c>
      <c r="B4" s="191"/>
      <c r="C4" s="196" t="s">
        <v>486</v>
      </c>
      <c r="D4" s="183"/>
      <c r="E4" s="183"/>
      <c r="F4" s="183"/>
      <c r="G4" s="183"/>
      <c r="H4" s="183"/>
      <c r="I4" s="183"/>
      <c r="J4" s="197"/>
    </row>
    <row r="5" spans="1:10" ht="20.100000000000001" customHeight="1" x14ac:dyDescent="0.3">
      <c r="A5" s="192"/>
      <c r="B5" s="193"/>
      <c r="C5" s="198" t="s">
        <v>241</v>
      </c>
      <c r="D5" s="184"/>
      <c r="E5" s="184"/>
      <c r="F5" s="185"/>
      <c r="G5" s="186" t="s">
        <v>366</v>
      </c>
      <c r="H5" s="186" t="s">
        <v>367</v>
      </c>
      <c r="I5" s="186" t="s">
        <v>364</v>
      </c>
      <c r="J5" s="188" t="s">
        <v>368</v>
      </c>
    </row>
    <row r="6" spans="1:10" ht="38.25" customHeight="1" x14ac:dyDescent="0.3">
      <c r="A6" s="194"/>
      <c r="B6" s="195"/>
      <c r="C6" s="122" t="s">
        <v>360</v>
      </c>
      <c r="D6" s="23" t="s">
        <v>362</v>
      </c>
      <c r="E6" s="22" t="s">
        <v>364</v>
      </c>
      <c r="F6" s="22" t="s">
        <v>241</v>
      </c>
      <c r="G6" s="187"/>
      <c r="H6" s="187"/>
      <c r="I6" s="187"/>
      <c r="J6" s="189"/>
    </row>
    <row r="7" spans="1:10" ht="20.100000000000001" customHeight="1" x14ac:dyDescent="0.3">
      <c r="A7" s="31" t="s">
        <v>242</v>
      </c>
      <c r="B7" s="112"/>
      <c r="C7" s="123"/>
      <c r="D7" s="46"/>
      <c r="E7" s="46"/>
      <c r="F7" s="46"/>
      <c r="G7" s="46"/>
      <c r="H7" s="46"/>
      <c r="I7" s="46"/>
      <c r="J7" s="46"/>
    </row>
    <row r="8" spans="1:10" ht="20.100000000000001" customHeight="1" x14ac:dyDescent="0.3">
      <c r="A8" s="24">
        <v>1</v>
      </c>
      <c r="B8" s="113" t="s">
        <v>370</v>
      </c>
      <c r="C8" s="124">
        <v>1868173.9661544645</v>
      </c>
      <c r="D8" s="65">
        <v>162416.04868789</v>
      </c>
      <c r="E8" s="65">
        <v>-27359.372113959998</v>
      </c>
      <c r="F8" s="65">
        <v>2003230.6427283944</v>
      </c>
      <c r="G8" s="25">
        <v>859830.83919761586</v>
      </c>
      <c r="H8" s="25">
        <v>629060.35671878036</v>
      </c>
      <c r="I8" s="25">
        <v>-647303.29229031492</v>
      </c>
      <c r="J8" s="53">
        <v>2844818.5463544754</v>
      </c>
    </row>
    <row r="9" spans="1:10" ht="20.100000000000001" customHeight="1" x14ac:dyDescent="0.3">
      <c r="A9" s="38">
        <v>11</v>
      </c>
      <c r="B9" s="114" t="s">
        <v>243</v>
      </c>
      <c r="C9" s="125">
        <v>976789.10527849128</v>
      </c>
      <c r="D9" s="66">
        <v>0</v>
      </c>
      <c r="E9" s="66">
        <v>0</v>
      </c>
      <c r="F9" s="66">
        <v>976789.10527849128</v>
      </c>
      <c r="G9" s="17">
        <v>551544.99687046988</v>
      </c>
      <c r="H9" s="17">
        <v>130231.19525276637</v>
      </c>
      <c r="I9" s="17">
        <v>0</v>
      </c>
      <c r="J9" s="54">
        <v>1658565.2974017276</v>
      </c>
    </row>
    <row r="10" spans="1:10" ht="20.100000000000001" customHeight="1" x14ac:dyDescent="0.3">
      <c r="A10" s="38">
        <v>12</v>
      </c>
      <c r="B10" s="114" t="s">
        <v>247</v>
      </c>
      <c r="C10" s="125">
        <v>521176.78498773801</v>
      </c>
      <c r="D10" s="66">
        <v>125700.20860795</v>
      </c>
      <c r="E10" s="66">
        <v>0</v>
      </c>
      <c r="F10" s="66">
        <v>646876.99359568802</v>
      </c>
      <c r="G10" s="17">
        <v>42946.925968208896</v>
      </c>
      <c r="H10" s="17">
        <v>59003.661911899995</v>
      </c>
      <c r="I10" s="17">
        <v>0</v>
      </c>
      <c r="J10" s="54">
        <v>748827.58147579699</v>
      </c>
    </row>
    <row r="11" spans="1:10" ht="20.100000000000001" customHeight="1" x14ac:dyDescent="0.3">
      <c r="A11" s="38">
        <v>13</v>
      </c>
      <c r="B11" s="114" t="s">
        <v>244</v>
      </c>
      <c r="C11" s="125">
        <v>916.51741508000021</v>
      </c>
      <c r="D11" s="66">
        <v>0</v>
      </c>
      <c r="E11" s="66">
        <v>0</v>
      </c>
      <c r="F11" s="66">
        <v>916.51741508000021</v>
      </c>
      <c r="G11" s="17">
        <v>234848.55120714969</v>
      </c>
      <c r="H11" s="17">
        <v>360814.29574072495</v>
      </c>
      <c r="I11" s="17">
        <v>-596494.08214756451</v>
      </c>
      <c r="J11" s="54">
        <v>85.282215390121564</v>
      </c>
    </row>
    <row r="12" spans="1:10" ht="20.100000000000001" customHeight="1" x14ac:dyDescent="0.3">
      <c r="A12" s="38">
        <v>14</v>
      </c>
      <c r="B12" s="114" t="s">
        <v>248</v>
      </c>
      <c r="C12" s="125">
        <v>369291.55847315514</v>
      </c>
      <c r="D12" s="66">
        <v>36715.840079940004</v>
      </c>
      <c r="E12" s="66">
        <v>-27359.372113959998</v>
      </c>
      <c r="F12" s="66">
        <v>378648.02643913514</v>
      </c>
      <c r="G12" s="17">
        <v>30490.365151787424</v>
      </c>
      <c r="H12" s="17">
        <v>79011.203813389075</v>
      </c>
      <c r="I12" s="17">
        <v>-50809.210142750424</v>
      </c>
      <c r="J12" s="54">
        <v>437340.3852615612</v>
      </c>
    </row>
    <row r="13" spans="1:10" s="43" customFormat="1" ht="20.100000000000001" customHeight="1" x14ac:dyDescent="0.3">
      <c r="A13" s="41">
        <v>141</v>
      </c>
      <c r="B13" s="115" t="s">
        <v>358</v>
      </c>
      <c r="C13" s="126">
        <v>217683.44361536513</v>
      </c>
      <c r="D13" s="67">
        <v>33966.224068490003</v>
      </c>
      <c r="E13" s="67">
        <v>-27359.372113959998</v>
      </c>
      <c r="F13" s="67">
        <v>224290.29556989513</v>
      </c>
      <c r="G13" s="42">
        <v>3084.2063972159754</v>
      </c>
      <c r="H13" s="42">
        <v>12180.138867580017</v>
      </c>
      <c r="I13" s="42">
        <v>-50809.210142750424</v>
      </c>
      <c r="J13" s="55">
        <v>188745.43069194071</v>
      </c>
    </row>
    <row r="14" spans="1:10" s="43" customFormat="1" ht="20.100000000000001" customHeight="1" x14ac:dyDescent="0.3">
      <c r="A14" s="41">
        <v>142</v>
      </c>
      <c r="B14" s="115" t="s">
        <v>263</v>
      </c>
      <c r="C14" s="126">
        <v>151608.11485779</v>
      </c>
      <c r="D14" s="67">
        <v>2749.6160114500017</v>
      </c>
      <c r="E14" s="67">
        <v>0</v>
      </c>
      <c r="F14" s="67">
        <v>154357.73086924001</v>
      </c>
      <c r="G14" s="42">
        <v>27406.15875457145</v>
      </c>
      <c r="H14" s="42">
        <v>66831.064945809063</v>
      </c>
      <c r="I14" s="42">
        <v>0</v>
      </c>
      <c r="J14" s="55">
        <v>248594.95456962049</v>
      </c>
    </row>
    <row r="15" spans="1:10" ht="20.100000000000001" customHeight="1" x14ac:dyDescent="0.3">
      <c r="A15" s="24">
        <v>2</v>
      </c>
      <c r="B15" s="113" t="s">
        <v>354</v>
      </c>
      <c r="C15" s="124">
        <v>2352942.0439263145</v>
      </c>
      <c r="D15" s="65">
        <v>156270.27023748998</v>
      </c>
      <c r="E15" s="65">
        <v>-27359.372113959998</v>
      </c>
      <c r="F15" s="47">
        <v>2481852.9420498447</v>
      </c>
      <c r="G15" s="25">
        <v>899718.24028748483</v>
      </c>
      <c r="H15" s="25">
        <v>605367.21784482175</v>
      </c>
      <c r="I15" s="25">
        <v>-647303.29229031503</v>
      </c>
      <c r="J15" s="53">
        <v>3339635.1078918362</v>
      </c>
    </row>
    <row r="16" spans="1:10" ht="20.100000000000001" customHeight="1" x14ac:dyDescent="0.3">
      <c r="A16" s="38">
        <v>21</v>
      </c>
      <c r="B16" s="114" t="s">
        <v>245</v>
      </c>
      <c r="C16" s="125">
        <v>290953.162759653</v>
      </c>
      <c r="D16" s="66">
        <v>0</v>
      </c>
      <c r="E16" s="66">
        <v>0</v>
      </c>
      <c r="F16" s="48">
        <v>290953.162759653</v>
      </c>
      <c r="G16" s="17">
        <v>328430.36576737999</v>
      </c>
      <c r="H16" s="17">
        <v>292032.27468816424</v>
      </c>
      <c r="I16" s="17">
        <v>0</v>
      </c>
      <c r="J16" s="54">
        <v>911415.80321519729</v>
      </c>
    </row>
    <row r="17" spans="1:10" ht="20.100000000000001" customHeight="1" x14ac:dyDescent="0.3">
      <c r="A17" s="38">
        <v>22</v>
      </c>
      <c r="B17" s="114" t="s">
        <v>246</v>
      </c>
      <c r="C17" s="125">
        <v>67012.805075975179</v>
      </c>
      <c r="D17" s="66">
        <v>5894.9937443299996</v>
      </c>
      <c r="E17" s="66">
        <v>0</v>
      </c>
      <c r="F17" s="48">
        <v>72907.798820305179</v>
      </c>
      <c r="G17" s="17">
        <v>117816.51259233992</v>
      </c>
      <c r="H17" s="17">
        <v>186020.52757196015</v>
      </c>
      <c r="I17" s="17">
        <v>0</v>
      </c>
      <c r="J17" s="54">
        <v>376744.83898460527</v>
      </c>
    </row>
    <row r="18" spans="1:10" ht="20.100000000000001" customHeight="1" x14ac:dyDescent="0.3">
      <c r="A18" s="38">
        <v>23</v>
      </c>
      <c r="B18" s="114" t="s">
        <v>372</v>
      </c>
      <c r="C18" s="125">
        <v>34102.515277262872</v>
      </c>
      <c r="D18" s="66">
        <v>0</v>
      </c>
      <c r="E18" s="66">
        <v>0</v>
      </c>
      <c r="F18" s="48">
        <v>34102.515277262872</v>
      </c>
      <c r="G18" s="17">
        <v>38304.810987162091</v>
      </c>
      <c r="H18" s="17">
        <v>34303.67373557503</v>
      </c>
      <c r="I18" s="17">
        <v>0</v>
      </c>
      <c r="J18" s="54">
        <v>106711</v>
      </c>
    </row>
    <row r="19" spans="1:10" ht="20.100000000000001" customHeight="1" x14ac:dyDescent="0.3">
      <c r="A19" s="38">
        <v>24</v>
      </c>
      <c r="B19" s="114" t="s">
        <v>353</v>
      </c>
      <c r="C19" s="125">
        <v>603109.17108211922</v>
      </c>
      <c r="D19" s="66">
        <v>22377.186578090001</v>
      </c>
      <c r="E19" s="66">
        <v>-27359.372113959998</v>
      </c>
      <c r="F19" s="48">
        <v>598126.9855462492</v>
      </c>
      <c r="G19" s="17">
        <v>60738.703145935426</v>
      </c>
      <c r="H19" s="17">
        <v>5351.7259352631854</v>
      </c>
      <c r="I19" s="17">
        <v>-50809.210142750424</v>
      </c>
      <c r="J19" s="54">
        <v>613408.20448469743</v>
      </c>
    </row>
    <row r="20" spans="1:10" ht="20.100000000000001" customHeight="1" x14ac:dyDescent="0.3">
      <c r="A20" s="38">
        <v>25</v>
      </c>
      <c r="B20" s="114" t="s">
        <v>249</v>
      </c>
      <c r="C20" s="125">
        <v>23700.684161969999</v>
      </c>
      <c r="D20" s="66">
        <v>0</v>
      </c>
      <c r="E20" s="66">
        <v>0</v>
      </c>
      <c r="F20" s="48">
        <v>23700.684161969999</v>
      </c>
      <c r="G20" s="17">
        <v>755.63123007375691</v>
      </c>
      <c r="H20" s="17">
        <v>372.99455742261671</v>
      </c>
      <c r="I20" s="17">
        <v>0</v>
      </c>
      <c r="J20" s="54">
        <v>24829.309949466369</v>
      </c>
    </row>
    <row r="21" spans="1:10" ht="20.100000000000001" customHeight="1" x14ac:dyDescent="0.3">
      <c r="A21" s="38">
        <v>26</v>
      </c>
      <c r="B21" s="114" t="s">
        <v>244</v>
      </c>
      <c r="C21" s="125">
        <v>447563.65441525052</v>
      </c>
      <c r="D21" s="66">
        <v>0</v>
      </c>
      <c r="E21" s="66">
        <v>0</v>
      </c>
      <c r="F21" s="48">
        <v>447563.65441525052</v>
      </c>
      <c r="G21" s="17">
        <v>151604.06203092419</v>
      </c>
      <c r="H21" s="17">
        <v>980.05721196910883</v>
      </c>
      <c r="I21" s="17">
        <v>-596494.08214756462</v>
      </c>
      <c r="J21" s="54">
        <v>3653.6915105793159</v>
      </c>
    </row>
    <row r="22" spans="1:10" ht="20.100000000000001" customHeight="1" x14ac:dyDescent="0.3">
      <c r="A22" s="38">
        <v>27</v>
      </c>
      <c r="B22" s="114" t="s">
        <v>250</v>
      </c>
      <c r="C22" s="125">
        <v>866041.7209939491</v>
      </c>
      <c r="D22" s="66">
        <v>127998.08991506998</v>
      </c>
      <c r="E22" s="66">
        <v>0</v>
      </c>
      <c r="F22" s="48">
        <v>994039.81090901908</v>
      </c>
      <c r="G22" s="17">
        <v>173140.94837339717</v>
      </c>
      <c r="H22" s="17">
        <v>50485.227182521958</v>
      </c>
      <c r="I22" s="17">
        <v>0</v>
      </c>
      <c r="J22" s="54">
        <v>1217665.9864649381</v>
      </c>
    </row>
    <row r="23" spans="1:10" ht="20.100000000000001" customHeight="1" x14ac:dyDescent="0.3">
      <c r="A23" s="38">
        <v>28</v>
      </c>
      <c r="B23" s="114" t="s">
        <v>448</v>
      </c>
      <c r="C23" s="125">
        <v>20458.330160134807</v>
      </c>
      <c r="D23" s="66">
        <v>0</v>
      </c>
      <c r="E23" s="66">
        <v>0</v>
      </c>
      <c r="F23" s="48">
        <v>20458.330160134807</v>
      </c>
      <c r="G23" s="17">
        <v>28927.206160272417</v>
      </c>
      <c r="H23" s="17">
        <v>35820.736961945484</v>
      </c>
      <c r="I23" s="17">
        <v>0</v>
      </c>
      <c r="J23" s="54">
        <v>85206.273282352704</v>
      </c>
    </row>
    <row r="24" spans="1:10" ht="20.100000000000001" customHeight="1" x14ac:dyDescent="0.3">
      <c r="A24" s="26"/>
      <c r="B24" s="116" t="s">
        <v>252</v>
      </c>
      <c r="C24" s="127">
        <v>-450665.56249458704</v>
      </c>
      <c r="D24" s="86">
        <v>6145.7784504000156</v>
      </c>
      <c r="E24" s="86">
        <v>0</v>
      </c>
      <c r="F24" s="68">
        <v>-444519.7840441874</v>
      </c>
      <c r="G24" s="68">
        <v>-1582.590102706883</v>
      </c>
      <c r="H24" s="68">
        <v>57996.812609533641</v>
      </c>
      <c r="I24" s="68">
        <v>1.1641532182693481E-10</v>
      </c>
      <c r="J24" s="68">
        <v>-388105.56153736077</v>
      </c>
    </row>
    <row r="25" spans="1:10" ht="20.100000000000001" customHeight="1" x14ac:dyDescent="0.3">
      <c r="A25" s="26"/>
      <c r="B25" s="116" t="s">
        <v>253</v>
      </c>
      <c r="C25" s="127">
        <v>-484768.07777184993</v>
      </c>
      <c r="D25" s="86">
        <v>6145.7784504000156</v>
      </c>
      <c r="E25" s="86">
        <v>0</v>
      </c>
      <c r="F25" s="68">
        <v>-478622.29932145029</v>
      </c>
      <c r="G25" s="68">
        <v>-39887.401089868974</v>
      </c>
      <c r="H25" s="68">
        <v>23693.138873958611</v>
      </c>
      <c r="I25" s="68">
        <v>0</v>
      </c>
      <c r="J25" s="68">
        <v>-494816.56153736077</v>
      </c>
    </row>
    <row r="26" spans="1:10" ht="20.100000000000001" customHeight="1" x14ac:dyDescent="0.3">
      <c r="A26" s="31" t="s">
        <v>254</v>
      </c>
      <c r="B26" s="112"/>
      <c r="C26" s="123"/>
      <c r="D26" s="87"/>
      <c r="E26" s="87"/>
      <c r="F26" s="46"/>
      <c r="G26" s="45"/>
      <c r="H26" s="45"/>
      <c r="I26" s="45"/>
      <c r="J26" s="45"/>
    </row>
    <row r="27" spans="1:10" ht="20.100000000000001" customHeight="1" x14ac:dyDescent="0.3">
      <c r="A27" s="24">
        <v>31</v>
      </c>
      <c r="B27" s="113" t="s">
        <v>350</v>
      </c>
      <c r="C27" s="124">
        <v>-11211.376322731783</v>
      </c>
      <c r="D27" s="65">
        <v>0</v>
      </c>
      <c r="E27" s="65">
        <v>0</v>
      </c>
      <c r="F27" s="47">
        <v>-11211.376322731783</v>
      </c>
      <c r="G27" s="25">
        <v>-2922.702250842085</v>
      </c>
      <c r="H27" s="25">
        <v>-1841.9893786270441</v>
      </c>
      <c r="I27" s="25">
        <v>0</v>
      </c>
      <c r="J27" s="53">
        <v>-15976.067952200912</v>
      </c>
    </row>
    <row r="28" spans="1:10" ht="20.100000000000001" customHeight="1" x14ac:dyDescent="0.3">
      <c r="A28" s="38">
        <v>311</v>
      </c>
      <c r="B28" s="114" t="s">
        <v>449</v>
      </c>
      <c r="C28" s="125">
        <v>-8812.9396463377634</v>
      </c>
      <c r="D28" s="66">
        <v>0</v>
      </c>
      <c r="E28" s="66">
        <v>0</v>
      </c>
      <c r="F28" s="48">
        <v>-8812.9396463377634</v>
      </c>
      <c r="G28" s="17">
        <v>-3056.7566505720852</v>
      </c>
      <c r="H28" s="17">
        <v>-2103.5712198770443</v>
      </c>
      <c r="I28" s="17">
        <v>0</v>
      </c>
      <c r="J28" s="54">
        <v>-13973.267516786895</v>
      </c>
    </row>
    <row r="29" spans="1:10" ht="20.100000000000001" customHeight="1" x14ac:dyDescent="0.3">
      <c r="A29" s="38">
        <v>312</v>
      </c>
      <c r="B29" s="114" t="s">
        <v>255</v>
      </c>
      <c r="C29" s="125">
        <v>169.26911087753439</v>
      </c>
      <c r="D29" s="66">
        <v>0</v>
      </c>
      <c r="E29" s="66">
        <v>0</v>
      </c>
      <c r="F29" s="48">
        <v>169.26911087753439</v>
      </c>
      <c r="G29" s="17">
        <v>134.05439973</v>
      </c>
      <c r="H29" s="17">
        <v>261.58184125000002</v>
      </c>
      <c r="I29" s="17">
        <v>0</v>
      </c>
      <c r="J29" s="54">
        <v>564.90535185753447</v>
      </c>
    </row>
    <row r="30" spans="1:10" ht="20.100000000000001" customHeight="1" x14ac:dyDescent="0.3">
      <c r="A30" s="38">
        <v>313</v>
      </c>
      <c r="B30" s="114" t="s">
        <v>256</v>
      </c>
      <c r="C30" s="125">
        <v>52.023758948446002</v>
      </c>
      <c r="D30" s="66">
        <v>0</v>
      </c>
      <c r="E30" s="66">
        <v>0</v>
      </c>
      <c r="F30" s="48">
        <v>52.023758948446002</v>
      </c>
      <c r="G30" s="17">
        <v>0</v>
      </c>
      <c r="H30" s="17">
        <v>0</v>
      </c>
      <c r="I30" s="17">
        <v>0</v>
      </c>
      <c r="J30" s="54">
        <v>52.023758948446002</v>
      </c>
    </row>
    <row r="31" spans="1:10" ht="20.100000000000001" customHeight="1" x14ac:dyDescent="0.3">
      <c r="A31" s="38">
        <v>314</v>
      </c>
      <c r="B31" s="114" t="s">
        <v>257</v>
      </c>
      <c r="C31" s="125">
        <v>-2619.72954622</v>
      </c>
      <c r="D31" s="66">
        <v>0</v>
      </c>
      <c r="E31" s="66">
        <v>0</v>
      </c>
      <c r="F31" s="48">
        <v>-2619.72954622</v>
      </c>
      <c r="G31" s="17">
        <v>0</v>
      </c>
      <c r="H31" s="17">
        <v>0</v>
      </c>
      <c r="I31" s="17">
        <v>0</v>
      </c>
      <c r="J31" s="54">
        <v>-2619.72954622</v>
      </c>
    </row>
    <row r="32" spans="1:10" ht="20.100000000000001" customHeight="1" x14ac:dyDescent="0.3">
      <c r="A32" s="26"/>
      <c r="B32" s="116" t="s">
        <v>347</v>
      </c>
      <c r="C32" s="127">
        <v>-473556.70144911815</v>
      </c>
      <c r="D32" s="86">
        <v>6145.7784504000156</v>
      </c>
      <c r="E32" s="86">
        <v>0</v>
      </c>
      <c r="F32" s="68">
        <v>-467410.92299871851</v>
      </c>
      <c r="G32" s="68">
        <v>-36964.698839026889</v>
      </c>
      <c r="H32" s="68">
        <v>25535.128252585655</v>
      </c>
      <c r="I32" s="68">
        <v>1.1641532182693481E-10</v>
      </c>
      <c r="J32" s="68">
        <v>-478840.49358515989</v>
      </c>
    </row>
    <row r="33" spans="1:10" ht="20.100000000000001" customHeight="1" x14ac:dyDescent="0.3">
      <c r="A33" s="111" t="s">
        <v>480</v>
      </c>
      <c r="B33" s="117"/>
      <c r="C33" s="128"/>
      <c r="D33" s="111"/>
      <c r="E33" s="111"/>
      <c r="F33" s="111"/>
      <c r="G33" s="111"/>
      <c r="H33" s="111"/>
      <c r="I33" s="111"/>
      <c r="J33" s="133"/>
    </row>
    <row r="34" spans="1:10" ht="20.100000000000001" customHeight="1" x14ac:dyDescent="0.3">
      <c r="A34" s="99">
        <v>32</v>
      </c>
      <c r="B34" s="118" t="s">
        <v>467</v>
      </c>
      <c r="C34" s="129" t="s">
        <v>499</v>
      </c>
      <c r="D34" s="100" t="s">
        <v>499</v>
      </c>
      <c r="E34" s="100" t="s">
        <v>499</v>
      </c>
      <c r="F34" s="100" t="s">
        <v>499</v>
      </c>
      <c r="G34" s="100" t="s">
        <v>499</v>
      </c>
      <c r="H34" s="100" t="s">
        <v>499</v>
      </c>
      <c r="I34" s="100" t="s">
        <v>499</v>
      </c>
      <c r="J34" s="134">
        <f>'4. Transações'!J21</f>
        <v>128793.22813541596</v>
      </c>
    </row>
    <row r="35" spans="1:10" ht="20.100000000000001" customHeight="1" x14ac:dyDescent="0.3">
      <c r="A35" s="99">
        <v>33</v>
      </c>
      <c r="B35" s="118" t="s">
        <v>468</v>
      </c>
      <c r="C35" s="129" t="s">
        <v>499</v>
      </c>
      <c r="D35" s="100" t="s">
        <v>499</v>
      </c>
      <c r="E35" s="100" t="s">
        <v>499</v>
      </c>
      <c r="F35" s="100" t="s">
        <v>499</v>
      </c>
      <c r="G35" s="100" t="s">
        <v>499</v>
      </c>
      <c r="H35" s="100" t="s">
        <v>499</v>
      </c>
      <c r="I35" s="100" t="s">
        <v>499</v>
      </c>
      <c r="J35" s="134">
        <f>'4. Transações'!J30</f>
        <v>607633.72172057582</v>
      </c>
    </row>
    <row r="36" spans="1:10" ht="20.100000000000001" customHeight="1" x14ac:dyDescent="0.3">
      <c r="A36" s="101"/>
      <c r="B36" s="119" t="s">
        <v>482</v>
      </c>
      <c r="C36" s="130"/>
      <c r="D36" s="102"/>
      <c r="E36" s="102"/>
      <c r="F36" s="102"/>
      <c r="G36" s="102"/>
      <c r="H36" s="102"/>
      <c r="I36" s="102"/>
      <c r="J36" s="135">
        <f>J34-J35</f>
        <v>-478840.49358515989</v>
      </c>
    </row>
    <row r="37" spans="1:10" ht="20.100000000000001" customHeight="1" x14ac:dyDescent="0.3">
      <c r="A37" s="44" t="s">
        <v>258</v>
      </c>
      <c r="B37" s="112"/>
      <c r="C37" s="123"/>
      <c r="D37" s="87"/>
      <c r="E37" s="87"/>
      <c r="F37" s="46"/>
      <c r="G37" s="45"/>
      <c r="H37" s="45"/>
      <c r="I37" s="45"/>
      <c r="J37" s="45"/>
    </row>
    <row r="38" spans="1:10" s="18" customFormat="1" ht="20.100000000000001" customHeight="1" x14ac:dyDescent="0.35">
      <c r="A38" s="39" t="s">
        <v>238</v>
      </c>
      <c r="B38" s="120" t="s">
        <v>259</v>
      </c>
      <c r="C38" s="131">
        <v>2318839.5286490517</v>
      </c>
      <c r="D38" s="88">
        <v>156270.27023748998</v>
      </c>
      <c r="E38" s="88">
        <v>-27359.372113959998</v>
      </c>
      <c r="F38" s="49">
        <v>2447750.4267725819</v>
      </c>
      <c r="G38" s="19">
        <v>861413.42930032278</v>
      </c>
      <c r="H38" s="19">
        <v>571063.54410924669</v>
      </c>
      <c r="I38" s="19">
        <v>-647303.29229031503</v>
      </c>
      <c r="J38" s="56">
        <v>3232924.1078918362</v>
      </c>
    </row>
    <row r="39" spans="1:10" s="18" customFormat="1" ht="20.100000000000001" customHeight="1" x14ac:dyDescent="0.35">
      <c r="A39" s="39" t="s">
        <v>239</v>
      </c>
      <c r="B39" s="120" t="s">
        <v>458</v>
      </c>
      <c r="C39" s="131">
        <v>25289.575630925112</v>
      </c>
      <c r="D39" s="69">
        <v>0</v>
      </c>
      <c r="E39" s="69">
        <v>0</v>
      </c>
      <c r="F39" s="69">
        <v>25289.575630925112</v>
      </c>
      <c r="G39" s="56">
        <v>35248.054336590008</v>
      </c>
      <c r="H39" s="56">
        <v>32200.102515697985</v>
      </c>
      <c r="I39" s="56">
        <v>0</v>
      </c>
      <c r="J39" s="56">
        <v>92737.732483213113</v>
      </c>
    </row>
    <row r="40" spans="1:10" s="18" customFormat="1" ht="20.100000000000001" customHeight="1" x14ac:dyDescent="0.35">
      <c r="A40" s="40" t="s">
        <v>240</v>
      </c>
      <c r="B40" s="121" t="s">
        <v>348</v>
      </c>
      <c r="C40" s="132">
        <v>-88130.973982363997</v>
      </c>
      <c r="D40" s="84">
        <v>-5443.2590399999754</v>
      </c>
      <c r="E40" s="84">
        <v>0</v>
      </c>
      <c r="F40" s="84">
        <v>-93574.23302236438</v>
      </c>
      <c r="G40" s="35">
        <v>20689.797909692592</v>
      </c>
      <c r="H40" s="35">
        <v>18706.715320268882</v>
      </c>
      <c r="I40" s="35">
        <v>1.1641532182693481E-10</v>
      </c>
      <c r="J40" s="57">
        <v>-54177.719792403135</v>
      </c>
    </row>
    <row r="41" spans="1:10" s="27" customFormat="1" ht="17.100000000000001" customHeight="1" x14ac:dyDescent="0.35">
      <c r="A41" s="18" t="s">
        <v>483</v>
      </c>
      <c r="B41" s="71"/>
    </row>
    <row r="42" spans="1:10" s="27" customFormat="1" ht="17.100000000000001" customHeight="1" x14ac:dyDescent="0.35">
      <c r="A42" s="18" t="s">
        <v>442</v>
      </c>
      <c r="B42" s="71"/>
      <c r="J42" s="181">
        <f>J32-J36</f>
        <v>0</v>
      </c>
    </row>
    <row r="43" spans="1:10" s="27" customFormat="1" ht="17.100000000000001" customHeight="1" x14ac:dyDescent="0.35">
      <c r="A43" s="18" t="s">
        <v>359</v>
      </c>
      <c r="B43" s="28"/>
    </row>
    <row r="44" spans="1:10" s="27" customFormat="1" ht="17.100000000000001" customHeight="1" x14ac:dyDescent="0.35">
      <c r="A44" s="18" t="s">
        <v>478</v>
      </c>
      <c r="B44" s="28"/>
    </row>
    <row r="45" spans="1:10" s="27" customFormat="1" ht="17.100000000000001" customHeight="1" x14ac:dyDescent="0.35">
      <c r="A45" s="18" t="s">
        <v>361</v>
      </c>
      <c r="B45" s="28"/>
    </row>
    <row r="46" spans="1:10" s="27" customFormat="1" ht="17.100000000000001" customHeight="1" x14ac:dyDescent="0.35">
      <c r="A46" s="18" t="s">
        <v>363</v>
      </c>
      <c r="B46" s="28"/>
    </row>
    <row r="47" spans="1:10" s="27" customFormat="1" ht="17.100000000000001" customHeight="1" x14ac:dyDescent="0.35">
      <c r="A47" s="18" t="s">
        <v>365</v>
      </c>
      <c r="B47" s="28"/>
    </row>
    <row r="48" spans="1:10" s="27" customFormat="1" ht="17.100000000000001" customHeight="1" x14ac:dyDescent="0.35">
      <c r="A48" s="18" t="s">
        <v>443</v>
      </c>
      <c r="B48" s="28"/>
    </row>
    <row r="49" spans="1:2" s="27" customFormat="1" ht="17.100000000000001" customHeight="1" x14ac:dyDescent="0.35">
      <c r="A49" s="18" t="s">
        <v>444</v>
      </c>
      <c r="B49" s="71"/>
    </row>
    <row r="50" spans="1:2" s="27" customFormat="1" ht="17.100000000000001" customHeight="1" x14ac:dyDescent="0.35">
      <c r="A50" s="18" t="s">
        <v>369</v>
      </c>
      <c r="B50" s="28"/>
    </row>
    <row r="51" spans="1:2" s="27" customFormat="1" ht="17.100000000000001" customHeight="1" x14ac:dyDescent="0.35">
      <c r="A51" s="18" t="s">
        <v>371</v>
      </c>
      <c r="B51" s="28"/>
    </row>
    <row r="52" spans="1:2" s="27" customFormat="1" ht="17.100000000000001" customHeight="1" x14ac:dyDescent="0.35">
      <c r="A52" s="18" t="s">
        <v>479</v>
      </c>
      <c r="B52" s="71"/>
    </row>
    <row r="53" spans="1:2" s="27" customFormat="1" ht="17.100000000000001" customHeight="1" x14ac:dyDescent="0.35">
      <c r="A53" s="18" t="s">
        <v>373</v>
      </c>
      <c r="B53" s="71"/>
    </row>
    <row r="54" spans="1:2" s="27" customFormat="1" ht="17.100000000000001" customHeight="1" x14ac:dyDescent="0.35">
      <c r="A54" s="18" t="s">
        <v>349</v>
      </c>
      <c r="B54" s="71"/>
    </row>
    <row r="55" spans="1:2" s="27" customFormat="1" ht="17.100000000000001" customHeight="1" x14ac:dyDescent="0.35">
      <c r="A55" s="18" t="s">
        <v>451</v>
      </c>
      <c r="B55" s="71"/>
    </row>
    <row r="56" spans="1:2" s="27" customFormat="1" ht="17.100000000000001" customHeight="1" x14ac:dyDescent="0.35">
      <c r="A56" s="18" t="s">
        <v>450</v>
      </c>
      <c r="B56" s="71"/>
    </row>
    <row r="57" spans="1:2" ht="17.100000000000001" customHeight="1" x14ac:dyDescent="0.35">
      <c r="A57" s="18" t="s">
        <v>481</v>
      </c>
    </row>
    <row r="58" spans="1:2" ht="15.95" customHeight="1" x14ac:dyDescent="0.3"/>
    <row r="60" spans="1:2" ht="20.100000000000001" customHeight="1" x14ac:dyDescent="0.3">
      <c r="B60" s="21"/>
    </row>
  </sheetData>
  <mergeCells count="7">
    <mergeCell ref="A4:B6"/>
    <mergeCell ref="C4:J4"/>
    <mergeCell ref="C5:F5"/>
    <mergeCell ref="G5:G6"/>
    <mergeCell ref="H5:H6"/>
    <mergeCell ref="I5:I6"/>
    <mergeCell ref="J5:J6"/>
  </mergeCells>
  <pageMargins left="0.23622047244094491" right="0.23622047244094491" top="0.74803149606299213" bottom="0.74803149606299213"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6"/>
  <dimension ref="A1:J99"/>
  <sheetViews>
    <sheetView showGridLines="0" zoomScale="90" zoomScaleNormal="90" workbookViewId="0">
      <pane xSplit="2" ySplit="6" topLeftCell="C7" activePane="bottomRight" state="frozen"/>
      <selection pane="topRight" activeCell="C1" sqref="C1"/>
      <selection pane="bottomLeft" activeCell="A7" sqref="A7"/>
      <selection pane="bottomRight" activeCell="J7" sqref="J7"/>
    </sheetView>
  </sheetViews>
  <sheetFormatPr defaultRowHeight="20.100000000000001" customHeight="1" x14ac:dyDescent="0.3"/>
  <cols>
    <col min="1" max="1" width="8.7109375" style="20" customWidth="1"/>
    <col min="2" max="2" width="76.7109375" style="20" bestFit="1" customWidth="1"/>
    <col min="3" max="10" width="13.85546875" style="20" customWidth="1"/>
    <col min="11" max="16384" width="9.140625" style="20"/>
  </cols>
  <sheetData>
    <row r="1" spans="1:10" ht="20.100000000000001" customHeight="1" x14ac:dyDescent="0.3">
      <c r="A1" s="72" t="s">
        <v>460</v>
      </c>
    </row>
    <row r="2" spans="1:10" ht="20.100000000000001" customHeight="1" x14ac:dyDescent="0.3">
      <c r="A2" s="72" t="s">
        <v>487</v>
      </c>
    </row>
    <row r="4" spans="1:10" ht="20.100000000000001" customHeight="1" x14ac:dyDescent="0.3">
      <c r="A4" s="190" t="s">
        <v>485</v>
      </c>
      <c r="B4" s="191"/>
      <c r="C4" s="196" t="s">
        <v>486</v>
      </c>
      <c r="D4" s="183"/>
      <c r="E4" s="183"/>
      <c r="F4" s="183"/>
      <c r="G4" s="183"/>
      <c r="H4" s="183"/>
      <c r="I4" s="183"/>
      <c r="J4" s="199"/>
    </row>
    <row r="5" spans="1:10" s="29" customFormat="1" ht="20.100000000000001" customHeight="1" x14ac:dyDescent="0.25">
      <c r="A5" s="192"/>
      <c r="B5" s="193"/>
      <c r="C5" s="198" t="s">
        <v>241</v>
      </c>
      <c r="D5" s="184"/>
      <c r="E5" s="184"/>
      <c r="F5" s="185"/>
      <c r="G5" s="186" t="s">
        <v>366</v>
      </c>
      <c r="H5" s="186" t="s">
        <v>367</v>
      </c>
      <c r="I5" s="186" t="s">
        <v>364</v>
      </c>
      <c r="J5" s="200" t="s">
        <v>374</v>
      </c>
    </row>
    <row r="6" spans="1:10" s="29" customFormat="1" ht="34.5" customHeight="1" x14ac:dyDescent="0.25">
      <c r="A6" s="194"/>
      <c r="B6" s="195"/>
      <c r="C6" s="122" t="s">
        <v>360</v>
      </c>
      <c r="D6" s="23" t="s">
        <v>362</v>
      </c>
      <c r="E6" s="22" t="s">
        <v>364</v>
      </c>
      <c r="F6" s="22" t="s">
        <v>241</v>
      </c>
      <c r="G6" s="187"/>
      <c r="H6" s="187"/>
      <c r="I6" s="187"/>
      <c r="J6" s="201"/>
    </row>
    <row r="7" spans="1:10" ht="20.100000000000001" customHeight="1" x14ac:dyDescent="0.3">
      <c r="A7" s="30">
        <v>1</v>
      </c>
      <c r="B7" s="112" t="s">
        <v>370</v>
      </c>
      <c r="C7" s="140">
        <v>1868173.9661544645</v>
      </c>
      <c r="D7" s="58">
        <v>162416.04868789</v>
      </c>
      <c r="E7" s="58">
        <v>-27359.372113959998</v>
      </c>
      <c r="F7" s="58">
        <v>2003230.6427283944</v>
      </c>
      <c r="G7" s="58">
        <v>859830.83919761586</v>
      </c>
      <c r="H7" s="58">
        <v>629060.35671878036</v>
      </c>
      <c r="I7" s="58">
        <v>-647303.29229031492</v>
      </c>
      <c r="J7" s="141">
        <v>2844818.5463544754</v>
      </c>
    </row>
    <row r="8" spans="1:10" ht="20.100000000000001" customHeight="1" x14ac:dyDescent="0.3">
      <c r="A8" s="32">
        <v>11</v>
      </c>
      <c r="B8" s="136" t="s">
        <v>243</v>
      </c>
      <c r="C8" s="142">
        <v>976789.10527849128</v>
      </c>
      <c r="D8" s="91">
        <v>0</v>
      </c>
      <c r="E8" s="91">
        <v>0</v>
      </c>
      <c r="F8" s="92">
        <v>976789.10527849128</v>
      </c>
      <c r="G8" s="61">
        <v>551544.99687046988</v>
      </c>
      <c r="H8" s="61">
        <v>130231.19525276637</v>
      </c>
      <c r="I8" s="61">
        <v>0</v>
      </c>
      <c r="J8" s="143">
        <v>1658565.2974017276</v>
      </c>
    </row>
    <row r="9" spans="1:10" ht="20.100000000000001" customHeight="1" x14ac:dyDescent="0.3">
      <c r="A9" s="37">
        <v>111</v>
      </c>
      <c r="B9" s="137" t="s">
        <v>260</v>
      </c>
      <c r="C9" s="144">
        <v>490731.00668474124</v>
      </c>
      <c r="D9" s="93">
        <v>0</v>
      </c>
      <c r="E9" s="93">
        <v>0</v>
      </c>
      <c r="F9" s="94">
        <v>490731.00668474124</v>
      </c>
      <c r="G9" s="62">
        <v>0</v>
      </c>
      <c r="H9" s="62">
        <v>0</v>
      </c>
      <c r="I9" s="62">
        <v>0</v>
      </c>
      <c r="J9" s="145">
        <v>490731.00668474124</v>
      </c>
    </row>
    <row r="10" spans="1:10" ht="20.100000000000001" customHeight="1" x14ac:dyDescent="0.3">
      <c r="A10" s="38">
        <v>1111</v>
      </c>
      <c r="B10" s="138" t="s">
        <v>261</v>
      </c>
      <c r="C10" s="125">
        <v>196229.10980799128</v>
      </c>
      <c r="D10" s="66">
        <v>0</v>
      </c>
      <c r="E10" s="66">
        <v>0</v>
      </c>
      <c r="F10" s="48">
        <v>196229.10980799128</v>
      </c>
      <c r="G10" s="17">
        <v>0</v>
      </c>
      <c r="H10" s="17">
        <v>0</v>
      </c>
      <c r="I10" s="17">
        <v>0</v>
      </c>
      <c r="J10" s="146">
        <v>196229.10980799128</v>
      </c>
    </row>
    <row r="11" spans="1:10" ht="20.100000000000001" customHeight="1" x14ac:dyDescent="0.3">
      <c r="A11" s="38">
        <v>1112</v>
      </c>
      <c r="B11" s="138" t="s">
        <v>262</v>
      </c>
      <c r="C11" s="125">
        <v>194836.27807781001</v>
      </c>
      <c r="D11" s="66">
        <v>0</v>
      </c>
      <c r="E11" s="66">
        <v>0</v>
      </c>
      <c r="F11" s="48">
        <v>194836.27807781001</v>
      </c>
      <c r="G11" s="17">
        <v>0</v>
      </c>
      <c r="H11" s="17">
        <v>0</v>
      </c>
      <c r="I11" s="17">
        <v>0</v>
      </c>
      <c r="J11" s="146">
        <v>194836.27807781001</v>
      </c>
    </row>
    <row r="12" spans="1:10" ht="20.100000000000001" customHeight="1" x14ac:dyDescent="0.3">
      <c r="A12" s="38">
        <v>1113</v>
      </c>
      <c r="B12" s="138" t="s">
        <v>263</v>
      </c>
      <c r="C12" s="125">
        <v>99665.618798940006</v>
      </c>
      <c r="D12" s="66">
        <v>0</v>
      </c>
      <c r="E12" s="66">
        <v>0</v>
      </c>
      <c r="F12" s="48">
        <v>99665.618798940006</v>
      </c>
      <c r="G12" s="17">
        <v>0</v>
      </c>
      <c r="H12" s="17">
        <v>0</v>
      </c>
      <c r="I12" s="17">
        <v>0</v>
      </c>
      <c r="J12" s="146">
        <v>99665.618798940006</v>
      </c>
    </row>
    <row r="13" spans="1:10" ht="20.100000000000001" customHeight="1" x14ac:dyDescent="0.3">
      <c r="A13" s="37">
        <v>112</v>
      </c>
      <c r="B13" s="137" t="s">
        <v>264</v>
      </c>
      <c r="C13" s="144">
        <v>24405.276907609998</v>
      </c>
      <c r="D13" s="93">
        <v>0</v>
      </c>
      <c r="E13" s="93">
        <v>0</v>
      </c>
      <c r="F13" s="94">
        <v>24405.276907609998</v>
      </c>
      <c r="G13" s="36">
        <v>0</v>
      </c>
      <c r="H13" s="36">
        <v>0</v>
      </c>
      <c r="I13" s="36">
        <v>0</v>
      </c>
      <c r="J13" s="147">
        <v>24405.276907609998</v>
      </c>
    </row>
    <row r="14" spans="1:10" ht="20.100000000000001" customHeight="1" x14ac:dyDescent="0.3">
      <c r="A14" s="37">
        <v>113</v>
      </c>
      <c r="B14" s="137" t="s">
        <v>265</v>
      </c>
      <c r="C14" s="144">
        <v>1444.66980681</v>
      </c>
      <c r="D14" s="93">
        <v>0</v>
      </c>
      <c r="E14" s="93">
        <v>0</v>
      </c>
      <c r="F14" s="94">
        <v>1444.66980681</v>
      </c>
      <c r="G14" s="62">
        <v>51790.814237670005</v>
      </c>
      <c r="H14" s="62">
        <v>54885.264820413955</v>
      </c>
      <c r="I14" s="62">
        <v>0</v>
      </c>
      <c r="J14" s="145">
        <v>108120.74886489396</v>
      </c>
    </row>
    <row r="15" spans="1:10" ht="20.100000000000001" customHeight="1" x14ac:dyDescent="0.3">
      <c r="A15" s="38">
        <v>1131</v>
      </c>
      <c r="B15" s="138" t="s">
        <v>266</v>
      </c>
      <c r="C15" s="125">
        <v>1418.8227624199999</v>
      </c>
      <c r="D15" s="66">
        <v>0</v>
      </c>
      <c r="E15" s="66">
        <v>0</v>
      </c>
      <c r="F15" s="48">
        <v>1418.8227624199999</v>
      </c>
      <c r="G15" s="17">
        <v>1340.5804088100001</v>
      </c>
      <c r="H15" s="17">
        <v>54885.264820413955</v>
      </c>
      <c r="I15" s="17">
        <v>0</v>
      </c>
      <c r="J15" s="146">
        <v>57644.667991643953</v>
      </c>
    </row>
    <row r="16" spans="1:10" ht="20.100000000000001" customHeight="1" x14ac:dyDescent="0.3">
      <c r="A16" s="38">
        <v>1132</v>
      </c>
      <c r="B16" s="138" t="s">
        <v>267</v>
      </c>
      <c r="C16" s="125">
        <v>0</v>
      </c>
      <c r="D16" s="66">
        <v>0</v>
      </c>
      <c r="E16" s="66">
        <v>0</v>
      </c>
      <c r="F16" s="48">
        <v>0</v>
      </c>
      <c r="G16" s="17">
        <v>0</v>
      </c>
      <c r="H16" s="17">
        <v>0</v>
      </c>
      <c r="I16" s="17">
        <v>0</v>
      </c>
      <c r="J16" s="146">
        <v>0</v>
      </c>
    </row>
    <row r="17" spans="1:10" ht="20.100000000000001" customHeight="1" x14ac:dyDescent="0.3">
      <c r="A17" s="38">
        <v>1133</v>
      </c>
      <c r="B17" s="138" t="s">
        <v>268</v>
      </c>
      <c r="C17" s="125">
        <v>0</v>
      </c>
      <c r="D17" s="66">
        <v>0</v>
      </c>
      <c r="E17" s="66">
        <v>0</v>
      </c>
      <c r="F17" s="48">
        <v>0</v>
      </c>
      <c r="G17" s="17">
        <v>7330.0328019000008</v>
      </c>
      <c r="H17" s="17">
        <v>0</v>
      </c>
      <c r="I17" s="17">
        <v>0</v>
      </c>
      <c r="J17" s="146">
        <v>7330.0328019000008</v>
      </c>
    </row>
    <row r="18" spans="1:10" ht="20.100000000000001" customHeight="1" x14ac:dyDescent="0.3">
      <c r="A18" s="38">
        <v>1135</v>
      </c>
      <c r="B18" s="138" t="s">
        <v>269</v>
      </c>
      <c r="C18" s="125">
        <v>25.847044390000001</v>
      </c>
      <c r="D18" s="66">
        <v>0</v>
      </c>
      <c r="E18" s="66">
        <v>0</v>
      </c>
      <c r="F18" s="48">
        <v>25.847044390000001</v>
      </c>
      <c r="G18" s="17">
        <v>0</v>
      </c>
      <c r="H18" s="17">
        <v>0</v>
      </c>
      <c r="I18" s="17">
        <v>0</v>
      </c>
      <c r="J18" s="146">
        <v>25.847044390000001</v>
      </c>
    </row>
    <row r="19" spans="1:10" ht="20.100000000000001" customHeight="1" x14ac:dyDescent="0.3">
      <c r="A19" s="38">
        <v>1136</v>
      </c>
      <c r="B19" s="138" t="s">
        <v>270</v>
      </c>
      <c r="C19" s="125">
        <v>0</v>
      </c>
      <c r="D19" s="66">
        <v>0</v>
      </c>
      <c r="E19" s="66">
        <v>0</v>
      </c>
      <c r="F19" s="48">
        <v>0</v>
      </c>
      <c r="G19" s="17">
        <v>43120.201026960007</v>
      </c>
      <c r="H19" s="17">
        <v>0</v>
      </c>
      <c r="I19" s="17">
        <v>0</v>
      </c>
      <c r="J19" s="146">
        <v>43120.201026960007</v>
      </c>
    </row>
    <row r="20" spans="1:10" ht="20.100000000000001" customHeight="1" x14ac:dyDescent="0.3">
      <c r="A20" s="37">
        <v>114</v>
      </c>
      <c r="B20" s="137" t="s">
        <v>271</v>
      </c>
      <c r="C20" s="144">
        <v>419054.98365504999</v>
      </c>
      <c r="D20" s="93">
        <v>0</v>
      </c>
      <c r="E20" s="93">
        <v>0</v>
      </c>
      <c r="F20" s="94">
        <v>419054.98365504999</v>
      </c>
      <c r="G20" s="62">
        <v>499754.1826327999</v>
      </c>
      <c r="H20" s="62">
        <v>75345.930432352412</v>
      </c>
      <c r="I20" s="62">
        <v>0</v>
      </c>
      <c r="J20" s="145">
        <v>994155.09672020236</v>
      </c>
    </row>
    <row r="21" spans="1:10" ht="20.100000000000001" customHeight="1" x14ac:dyDescent="0.3">
      <c r="A21" s="38">
        <v>1141</v>
      </c>
      <c r="B21" s="138" t="s">
        <v>272</v>
      </c>
      <c r="C21" s="125">
        <v>388190.01244667999</v>
      </c>
      <c r="D21" s="66">
        <v>0</v>
      </c>
      <c r="E21" s="66">
        <v>0</v>
      </c>
      <c r="F21" s="48">
        <v>388190.01244667999</v>
      </c>
      <c r="G21" s="52">
        <v>481022.00968717993</v>
      </c>
      <c r="H21" s="52">
        <v>62125.648209136409</v>
      </c>
      <c r="I21" s="52">
        <v>0</v>
      </c>
      <c r="J21" s="148">
        <v>931337.67034299637</v>
      </c>
    </row>
    <row r="22" spans="1:10" ht="20.100000000000001" customHeight="1" x14ac:dyDescent="0.3">
      <c r="A22" s="38">
        <v>11411</v>
      </c>
      <c r="B22" s="139" t="s">
        <v>273</v>
      </c>
      <c r="C22" s="125">
        <v>0</v>
      </c>
      <c r="D22" s="66">
        <v>0</v>
      </c>
      <c r="E22" s="66">
        <v>0</v>
      </c>
      <c r="F22" s="48">
        <v>0</v>
      </c>
      <c r="G22" s="17">
        <v>0</v>
      </c>
      <c r="H22" s="17">
        <v>0</v>
      </c>
      <c r="I22" s="17">
        <v>0</v>
      </c>
      <c r="J22" s="146">
        <v>0</v>
      </c>
    </row>
    <row r="23" spans="1:10" ht="20.100000000000001" customHeight="1" x14ac:dyDescent="0.3">
      <c r="A23" s="38">
        <v>11412</v>
      </c>
      <c r="B23" s="139" t="s">
        <v>274</v>
      </c>
      <c r="C23" s="125">
        <v>53985.34980751</v>
      </c>
      <c r="D23" s="66">
        <v>0</v>
      </c>
      <c r="E23" s="66">
        <v>0</v>
      </c>
      <c r="F23" s="48">
        <v>53985.34980751</v>
      </c>
      <c r="G23" s="17">
        <v>0</v>
      </c>
      <c r="H23" s="17">
        <v>0</v>
      </c>
      <c r="I23" s="17">
        <v>0</v>
      </c>
      <c r="J23" s="146">
        <v>53985.34980751</v>
      </c>
    </row>
    <row r="24" spans="1:10" ht="20.100000000000001" customHeight="1" x14ac:dyDescent="0.3">
      <c r="A24" s="38">
        <v>11413</v>
      </c>
      <c r="B24" s="139" t="s">
        <v>275</v>
      </c>
      <c r="C24" s="125">
        <v>297587.35276624002</v>
      </c>
      <c r="D24" s="66">
        <v>0</v>
      </c>
      <c r="E24" s="66">
        <v>0</v>
      </c>
      <c r="F24" s="48">
        <v>297587.35276624002</v>
      </c>
      <c r="G24" s="17">
        <v>481022.00968717993</v>
      </c>
      <c r="H24" s="17">
        <v>62125.648209136409</v>
      </c>
      <c r="I24" s="17">
        <v>0</v>
      </c>
      <c r="J24" s="146">
        <v>840735.01066255639</v>
      </c>
    </row>
    <row r="25" spans="1:10" ht="20.100000000000001" customHeight="1" x14ac:dyDescent="0.3">
      <c r="A25" s="38">
        <v>11414</v>
      </c>
      <c r="B25" s="139" t="s">
        <v>276</v>
      </c>
      <c r="C25" s="125">
        <v>36617.309872929996</v>
      </c>
      <c r="D25" s="66">
        <v>0</v>
      </c>
      <c r="E25" s="66">
        <v>0</v>
      </c>
      <c r="F25" s="48">
        <v>36617.309872929996</v>
      </c>
      <c r="G25" s="17">
        <v>0</v>
      </c>
      <c r="H25" s="17">
        <v>0</v>
      </c>
      <c r="I25" s="17">
        <v>0</v>
      </c>
      <c r="J25" s="146">
        <v>36617.309872929996</v>
      </c>
    </row>
    <row r="26" spans="1:10" ht="20.100000000000001" customHeight="1" x14ac:dyDescent="0.3">
      <c r="A26" s="38">
        <v>1142</v>
      </c>
      <c r="B26" s="138" t="s">
        <v>277</v>
      </c>
      <c r="C26" s="125">
        <v>3928.1305891699994</v>
      </c>
      <c r="D26" s="66">
        <v>0</v>
      </c>
      <c r="E26" s="66">
        <v>0</v>
      </c>
      <c r="F26" s="48">
        <v>3928.1305891699994</v>
      </c>
      <c r="G26" s="17">
        <v>0</v>
      </c>
      <c r="H26" s="17">
        <v>0</v>
      </c>
      <c r="I26" s="17">
        <v>0</v>
      </c>
      <c r="J26" s="146">
        <v>3928.1305891699994</v>
      </c>
    </row>
    <row r="27" spans="1:10" ht="20.100000000000001" customHeight="1" x14ac:dyDescent="0.3">
      <c r="A27" s="38">
        <v>1143</v>
      </c>
      <c r="B27" s="138" t="s">
        <v>278</v>
      </c>
      <c r="C27" s="125">
        <v>0</v>
      </c>
      <c r="D27" s="66">
        <v>0</v>
      </c>
      <c r="E27" s="66">
        <v>0</v>
      </c>
      <c r="F27" s="48">
        <v>0</v>
      </c>
      <c r="G27" s="17">
        <v>0</v>
      </c>
      <c r="H27" s="17">
        <v>0</v>
      </c>
      <c r="I27" s="17">
        <v>0</v>
      </c>
      <c r="J27" s="146">
        <v>0</v>
      </c>
    </row>
    <row r="28" spans="1:10" ht="20.100000000000001" customHeight="1" x14ac:dyDescent="0.3">
      <c r="A28" s="38">
        <v>1144</v>
      </c>
      <c r="B28" s="138" t="s">
        <v>279</v>
      </c>
      <c r="C28" s="125">
        <v>15047.148304130002</v>
      </c>
      <c r="D28" s="66">
        <v>0</v>
      </c>
      <c r="E28" s="66">
        <v>0</v>
      </c>
      <c r="F28" s="48">
        <v>15047.148304130002</v>
      </c>
      <c r="G28" s="17">
        <v>258.13030120999929</v>
      </c>
      <c r="H28" s="17">
        <v>8948.7481807658678</v>
      </c>
      <c r="I28" s="17">
        <v>0</v>
      </c>
      <c r="J28" s="146">
        <v>24254.026786105867</v>
      </c>
    </row>
    <row r="29" spans="1:10" ht="20.100000000000001" customHeight="1" x14ac:dyDescent="0.3">
      <c r="A29" s="38">
        <v>1145</v>
      </c>
      <c r="B29" s="138" t="s">
        <v>280</v>
      </c>
      <c r="C29" s="125">
        <v>10805.559242400001</v>
      </c>
      <c r="D29" s="66">
        <v>0</v>
      </c>
      <c r="E29" s="66">
        <v>0</v>
      </c>
      <c r="F29" s="48">
        <v>10805.559242400001</v>
      </c>
      <c r="G29" s="52">
        <v>18474.042644409994</v>
      </c>
      <c r="H29" s="52">
        <v>4271.534042450141</v>
      </c>
      <c r="I29" s="52">
        <v>0</v>
      </c>
      <c r="J29" s="148">
        <v>33551.135929260134</v>
      </c>
    </row>
    <row r="30" spans="1:10" ht="20.100000000000001" customHeight="1" x14ac:dyDescent="0.3">
      <c r="A30" s="38">
        <v>11451</v>
      </c>
      <c r="B30" s="139" t="s">
        <v>281</v>
      </c>
      <c r="C30" s="125">
        <v>0</v>
      </c>
      <c r="D30" s="66">
        <v>0</v>
      </c>
      <c r="E30" s="66">
        <v>0</v>
      </c>
      <c r="F30" s="48">
        <v>0</v>
      </c>
      <c r="G30" s="17">
        <v>0</v>
      </c>
      <c r="H30" s="17">
        <v>0</v>
      </c>
      <c r="I30" s="17">
        <v>0</v>
      </c>
      <c r="J30" s="146">
        <v>0</v>
      </c>
    </row>
    <row r="31" spans="1:10" ht="20.100000000000001" customHeight="1" x14ac:dyDescent="0.3">
      <c r="A31" s="38">
        <v>11452</v>
      </c>
      <c r="B31" s="139" t="s">
        <v>263</v>
      </c>
      <c r="C31" s="125">
        <v>10805.559242400001</v>
      </c>
      <c r="D31" s="66">
        <v>0</v>
      </c>
      <c r="E31" s="66">
        <v>0</v>
      </c>
      <c r="F31" s="48">
        <v>10805.559242400001</v>
      </c>
      <c r="G31" s="17">
        <v>18474.042644409994</v>
      </c>
      <c r="H31" s="17">
        <v>4271.534042450141</v>
      </c>
      <c r="I31" s="17">
        <v>0</v>
      </c>
      <c r="J31" s="146">
        <v>33551.135929260134</v>
      </c>
    </row>
    <row r="32" spans="1:10" ht="20.100000000000001" customHeight="1" x14ac:dyDescent="0.3">
      <c r="A32" s="38">
        <v>1146</v>
      </c>
      <c r="B32" s="138" t="s">
        <v>282</v>
      </c>
      <c r="C32" s="125">
        <v>1084.1330726700003</v>
      </c>
      <c r="D32" s="66">
        <v>0</v>
      </c>
      <c r="E32" s="66">
        <v>0</v>
      </c>
      <c r="F32" s="48">
        <v>1084.1330726700003</v>
      </c>
      <c r="G32" s="17">
        <v>0</v>
      </c>
      <c r="H32" s="17">
        <v>0</v>
      </c>
      <c r="I32" s="17">
        <v>0</v>
      </c>
      <c r="J32" s="146">
        <v>1084.1330726700003</v>
      </c>
    </row>
    <row r="33" spans="1:10" ht="20.100000000000001" customHeight="1" x14ac:dyDescent="0.3">
      <c r="A33" s="37">
        <v>115</v>
      </c>
      <c r="B33" s="137" t="s">
        <v>283</v>
      </c>
      <c r="C33" s="144">
        <v>41152.791697649998</v>
      </c>
      <c r="D33" s="93">
        <v>0</v>
      </c>
      <c r="E33" s="93">
        <v>0</v>
      </c>
      <c r="F33" s="94">
        <v>41152.791697649998</v>
      </c>
      <c r="G33" s="62">
        <v>0</v>
      </c>
      <c r="H33" s="62">
        <v>0</v>
      </c>
      <c r="I33" s="62">
        <v>0</v>
      </c>
      <c r="J33" s="145">
        <v>41152.791697649998</v>
      </c>
    </row>
    <row r="34" spans="1:10" ht="20.100000000000001" customHeight="1" x14ac:dyDescent="0.3">
      <c r="A34" s="38">
        <v>1151</v>
      </c>
      <c r="B34" s="138" t="s">
        <v>284</v>
      </c>
      <c r="C34" s="125">
        <v>40575.298790879999</v>
      </c>
      <c r="D34" s="66">
        <v>0</v>
      </c>
      <c r="E34" s="66">
        <v>0</v>
      </c>
      <c r="F34" s="48">
        <v>40575.298790879999</v>
      </c>
      <c r="G34" s="17">
        <v>0</v>
      </c>
      <c r="H34" s="17">
        <v>0</v>
      </c>
      <c r="I34" s="17">
        <v>0</v>
      </c>
      <c r="J34" s="146">
        <v>40575.298790879999</v>
      </c>
    </row>
    <row r="35" spans="1:10" ht="20.100000000000001" customHeight="1" x14ac:dyDescent="0.3">
      <c r="A35" s="38">
        <v>1152</v>
      </c>
      <c r="B35" s="138" t="s">
        <v>285</v>
      </c>
      <c r="C35" s="125">
        <v>128.79725101</v>
      </c>
      <c r="D35" s="66">
        <v>0</v>
      </c>
      <c r="E35" s="66">
        <v>0</v>
      </c>
      <c r="F35" s="48">
        <v>128.79725101</v>
      </c>
      <c r="G35" s="17">
        <v>0</v>
      </c>
      <c r="H35" s="17">
        <v>0</v>
      </c>
      <c r="I35" s="17">
        <v>0</v>
      </c>
      <c r="J35" s="146">
        <v>128.79725101</v>
      </c>
    </row>
    <row r="36" spans="1:10" ht="20.100000000000001" customHeight="1" x14ac:dyDescent="0.3">
      <c r="A36" s="38">
        <v>1153</v>
      </c>
      <c r="B36" s="138" t="s">
        <v>286</v>
      </c>
      <c r="C36" s="125">
        <v>0</v>
      </c>
      <c r="D36" s="66">
        <v>0</v>
      </c>
      <c r="E36" s="66">
        <v>0</v>
      </c>
      <c r="F36" s="48">
        <v>0</v>
      </c>
      <c r="G36" s="17">
        <v>0</v>
      </c>
      <c r="H36" s="17">
        <v>0</v>
      </c>
      <c r="I36" s="17">
        <v>0</v>
      </c>
      <c r="J36" s="146">
        <v>0</v>
      </c>
    </row>
    <row r="37" spans="1:10" ht="20.100000000000001" customHeight="1" x14ac:dyDescent="0.3">
      <c r="A37" s="38">
        <v>1154</v>
      </c>
      <c r="B37" s="138" t="s">
        <v>287</v>
      </c>
      <c r="C37" s="125">
        <v>0</v>
      </c>
      <c r="D37" s="66">
        <v>0</v>
      </c>
      <c r="E37" s="66">
        <v>0</v>
      </c>
      <c r="F37" s="48">
        <v>0</v>
      </c>
      <c r="G37" s="17">
        <v>0</v>
      </c>
      <c r="H37" s="17">
        <v>0</v>
      </c>
      <c r="I37" s="17">
        <v>0</v>
      </c>
      <c r="J37" s="146">
        <v>0</v>
      </c>
    </row>
    <row r="38" spans="1:10" ht="20.100000000000001" customHeight="1" x14ac:dyDescent="0.3">
      <c r="A38" s="38">
        <v>1155</v>
      </c>
      <c r="B38" s="138" t="s">
        <v>288</v>
      </c>
      <c r="C38" s="125">
        <v>0</v>
      </c>
      <c r="D38" s="66">
        <v>0</v>
      </c>
      <c r="E38" s="66">
        <v>0</v>
      </c>
      <c r="F38" s="48">
        <v>0</v>
      </c>
      <c r="G38" s="17">
        <v>0</v>
      </c>
      <c r="H38" s="17">
        <v>0</v>
      </c>
      <c r="I38" s="17">
        <v>0</v>
      </c>
      <c r="J38" s="146">
        <v>0</v>
      </c>
    </row>
    <row r="39" spans="1:10" ht="20.100000000000001" customHeight="1" x14ac:dyDescent="0.3">
      <c r="A39" s="38">
        <v>1156</v>
      </c>
      <c r="B39" s="138" t="s">
        <v>289</v>
      </c>
      <c r="C39" s="125">
        <v>448.69565576000002</v>
      </c>
      <c r="D39" s="66">
        <v>0</v>
      </c>
      <c r="E39" s="66">
        <v>0</v>
      </c>
      <c r="F39" s="48">
        <v>448.69565576000002</v>
      </c>
      <c r="G39" s="17">
        <v>0</v>
      </c>
      <c r="H39" s="17">
        <v>0</v>
      </c>
      <c r="I39" s="17">
        <v>0</v>
      </c>
      <c r="J39" s="146">
        <v>448.69565576000002</v>
      </c>
    </row>
    <row r="40" spans="1:10" ht="20.100000000000001" customHeight="1" x14ac:dyDescent="0.3">
      <c r="A40" s="37">
        <v>116</v>
      </c>
      <c r="B40" s="137" t="s">
        <v>290</v>
      </c>
      <c r="C40" s="144">
        <v>0.37652662999999997</v>
      </c>
      <c r="D40" s="93">
        <v>0</v>
      </c>
      <c r="E40" s="93">
        <v>0</v>
      </c>
      <c r="F40" s="94">
        <v>0.37652662999999997</v>
      </c>
      <c r="G40" s="36">
        <v>0</v>
      </c>
      <c r="H40" s="36">
        <v>0</v>
      </c>
      <c r="I40" s="36">
        <v>0</v>
      </c>
      <c r="J40" s="147">
        <v>0.37652662999999997</v>
      </c>
    </row>
    <row r="41" spans="1:10" ht="20.100000000000001" customHeight="1" x14ac:dyDescent="0.3">
      <c r="A41" s="32">
        <v>12</v>
      </c>
      <c r="B41" s="136" t="s">
        <v>247</v>
      </c>
      <c r="C41" s="142">
        <v>521176.78498773801</v>
      </c>
      <c r="D41" s="91">
        <v>125700.20860795</v>
      </c>
      <c r="E41" s="91">
        <v>0</v>
      </c>
      <c r="F41" s="92">
        <v>646876.99359568802</v>
      </c>
      <c r="G41" s="60">
        <v>42946.925968208896</v>
      </c>
      <c r="H41" s="60">
        <v>59003.661911899995</v>
      </c>
      <c r="I41" s="60">
        <v>0</v>
      </c>
      <c r="J41" s="149">
        <v>748827.58147579699</v>
      </c>
    </row>
    <row r="42" spans="1:10" ht="20.100000000000001" customHeight="1" x14ac:dyDescent="0.3">
      <c r="A42" s="37">
        <v>121</v>
      </c>
      <c r="B42" s="137" t="s">
        <v>291</v>
      </c>
      <c r="C42" s="144">
        <v>373299.72222569172</v>
      </c>
      <c r="D42" s="93">
        <v>125700.20860795</v>
      </c>
      <c r="E42" s="93">
        <v>0</v>
      </c>
      <c r="F42" s="94">
        <v>498999.93083364173</v>
      </c>
      <c r="G42" s="62">
        <v>0</v>
      </c>
      <c r="H42" s="62">
        <v>0</v>
      </c>
      <c r="I42" s="62">
        <v>0</v>
      </c>
      <c r="J42" s="145">
        <v>498999.93083364173</v>
      </c>
    </row>
    <row r="43" spans="1:10" ht="20.100000000000001" customHeight="1" x14ac:dyDescent="0.3">
      <c r="A43" s="38">
        <v>1211</v>
      </c>
      <c r="B43" s="138" t="s">
        <v>292</v>
      </c>
      <c r="C43" s="125">
        <v>70323.400033872589</v>
      </c>
      <c r="D43" s="66">
        <v>0</v>
      </c>
      <c r="E43" s="66">
        <v>0</v>
      </c>
      <c r="F43" s="48">
        <v>70323.400033872589</v>
      </c>
      <c r="G43" s="17">
        <v>0</v>
      </c>
      <c r="H43" s="17">
        <v>0</v>
      </c>
      <c r="I43" s="17">
        <v>0</v>
      </c>
      <c r="J43" s="146">
        <v>70323.400033872589</v>
      </c>
    </row>
    <row r="44" spans="1:10" ht="20.100000000000001" customHeight="1" x14ac:dyDescent="0.3">
      <c r="A44" s="38">
        <v>1212</v>
      </c>
      <c r="B44" s="138" t="s">
        <v>293</v>
      </c>
      <c r="C44" s="125">
        <v>292850.68666855275</v>
      </c>
      <c r="D44" s="66">
        <v>125700.20860795</v>
      </c>
      <c r="E44" s="66">
        <v>0</v>
      </c>
      <c r="F44" s="48">
        <v>418550.89527650276</v>
      </c>
      <c r="G44" s="17">
        <v>0</v>
      </c>
      <c r="H44" s="17">
        <v>0</v>
      </c>
      <c r="I44" s="17">
        <v>0</v>
      </c>
      <c r="J44" s="146">
        <v>418550.89527650276</v>
      </c>
    </row>
    <row r="45" spans="1:10" ht="20.100000000000001" customHeight="1" x14ac:dyDescent="0.3">
      <c r="A45" s="38">
        <v>1213</v>
      </c>
      <c r="B45" s="138" t="s">
        <v>294</v>
      </c>
      <c r="C45" s="125">
        <v>7070.8125497624569</v>
      </c>
      <c r="D45" s="66">
        <v>0</v>
      </c>
      <c r="E45" s="66">
        <v>0</v>
      </c>
      <c r="F45" s="48">
        <v>7070.8125497624569</v>
      </c>
      <c r="G45" s="17">
        <v>0</v>
      </c>
      <c r="H45" s="17">
        <v>0</v>
      </c>
      <c r="I45" s="17">
        <v>0</v>
      </c>
      <c r="J45" s="146">
        <v>7070.8125497624569</v>
      </c>
    </row>
    <row r="46" spans="1:10" ht="20.100000000000001" customHeight="1" x14ac:dyDescent="0.3">
      <c r="A46" s="38">
        <v>1214</v>
      </c>
      <c r="B46" s="138" t="s">
        <v>295</v>
      </c>
      <c r="C46" s="125">
        <v>3054.822973503914</v>
      </c>
      <c r="D46" s="66">
        <v>0</v>
      </c>
      <c r="E46" s="66">
        <v>0</v>
      </c>
      <c r="F46" s="48">
        <v>3054.822973503914</v>
      </c>
      <c r="G46" s="17">
        <v>0</v>
      </c>
      <c r="H46" s="17">
        <v>0</v>
      </c>
      <c r="I46" s="17">
        <v>0</v>
      </c>
      <c r="J46" s="146">
        <v>3054.822973503914</v>
      </c>
    </row>
    <row r="47" spans="1:10" ht="20.100000000000001" customHeight="1" x14ac:dyDescent="0.3">
      <c r="A47" s="37">
        <v>122</v>
      </c>
      <c r="B47" s="137" t="s">
        <v>296</v>
      </c>
      <c r="C47" s="144">
        <v>147877.06276204629</v>
      </c>
      <c r="D47" s="93">
        <v>0</v>
      </c>
      <c r="E47" s="93">
        <v>0</v>
      </c>
      <c r="F47" s="94">
        <v>147877.06276204629</v>
      </c>
      <c r="G47" s="62">
        <v>42946.925968208896</v>
      </c>
      <c r="H47" s="62">
        <v>59003.661911899995</v>
      </c>
      <c r="I47" s="62">
        <v>0</v>
      </c>
      <c r="J47" s="145">
        <v>249827.6506421552</v>
      </c>
    </row>
    <row r="48" spans="1:10" ht="20.100000000000001" customHeight="1" x14ac:dyDescent="0.3">
      <c r="A48" s="38">
        <v>1221</v>
      </c>
      <c r="B48" s="138" t="s">
        <v>292</v>
      </c>
      <c r="C48" s="125">
        <v>19356.85247713</v>
      </c>
      <c r="D48" s="66">
        <v>0</v>
      </c>
      <c r="E48" s="66">
        <v>0</v>
      </c>
      <c r="F48" s="48">
        <v>19356.85247713</v>
      </c>
      <c r="G48" s="17">
        <v>19694.569788540484</v>
      </c>
      <c r="H48" s="17">
        <v>20839.094674784581</v>
      </c>
      <c r="I48" s="17">
        <v>0</v>
      </c>
      <c r="J48" s="146">
        <v>59890.516940455062</v>
      </c>
    </row>
    <row r="49" spans="1:10" ht="20.100000000000001" customHeight="1" x14ac:dyDescent="0.3">
      <c r="A49" s="38">
        <v>1222</v>
      </c>
      <c r="B49" s="138" t="s">
        <v>293</v>
      </c>
      <c r="C49" s="125">
        <v>31708.531835836293</v>
      </c>
      <c r="D49" s="66">
        <v>0</v>
      </c>
      <c r="E49" s="66">
        <v>0</v>
      </c>
      <c r="F49" s="48">
        <v>31708.531835836293</v>
      </c>
      <c r="G49" s="17">
        <v>23252.356179668412</v>
      </c>
      <c r="H49" s="17">
        <v>38164.567237115414</v>
      </c>
      <c r="I49" s="17">
        <v>0</v>
      </c>
      <c r="J49" s="146">
        <v>93125.45525262013</v>
      </c>
    </row>
    <row r="50" spans="1:10" ht="20.100000000000001" customHeight="1" x14ac:dyDescent="0.3">
      <c r="A50" s="38">
        <v>1223</v>
      </c>
      <c r="B50" s="138" t="s">
        <v>376</v>
      </c>
      <c r="C50" s="125">
        <v>96811.678449080006</v>
      </c>
      <c r="D50" s="66">
        <v>0</v>
      </c>
      <c r="E50" s="66">
        <v>0</v>
      </c>
      <c r="F50" s="48">
        <v>96811.678449080006</v>
      </c>
      <c r="G50" s="85" t="s">
        <v>499</v>
      </c>
      <c r="H50" s="85" t="s">
        <v>499</v>
      </c>
      <c r="I50" s="17">
        <v>0</v>
      </c>
      <c r="J50" s="146">
        <v>96811.678449080006</v>
      </c>
    </row>
    <row r="51" spans="1:10" ht="20.100000000000001" customHeight="1" x14ac:dyDescent="0.3">
      <c r="A51" s="32">
        <v>13</v>
      </c>
      <c r="B51" s="136" t="s">
        <v>244</v>
      </c>
      <c r="C51" s="142">
        <v>916.51741508000021</v>
      </c>
      <c r="D51" s="91">
        <v>0</v>
      </c>
      <c r="E51" s="91">
        <v>0</v>
      </c>
      <c r="F51" s="92">
        <v>916.51741508000021</v>
      </c>
      <c r="G51" s="60">
        <v>234848.55120714969</v>
      </c>
      <c r="H51" s="60">
        <v>360814.29574072495</v>
      </c>
      <c r="I51" s="60">
        <v>-596494.08214756451</v>
      </c>
      <c r="J51" s="149">
        <v>85.282215390121564</v>
      </c>
    </row>
    <row r="52" spans="1:10" ht="20.100000000000001" customHeight="1" x14ac:dyDescent="0.3">
      <c r="A52" s="37">
        <v>131</v>
      </c>
      <c r="B52" s="137" t="s">
        <v>297</v>
      </c>
      <c r="C52" s="144">
        <v>0</v>
      </c>
      <c r="D52" s="93">
        <v>0</v>
      </c>
      <c r="E52" s="93">
        <v>0</v>
      </c>
      <c r="F52" s="94">
        <v>0</v>
      </c>
      <c r="G52" s="62">
        <v>0</v>
      </c>
      <c r="H52" s="62">
        <v>0</v>
      </c>
      <c r="I52" s="62">
        <v>0</v>
      </c>
      <c r="J52" s="145">
        <v>0</v>
      </c>
    </row>
    <row r="53" spans="1:10" ht="20.100000000000001" customHeight="1" x14ac:dyDescent="0.3">
      <c r="A53" s="38">
        <v>1311</v>
      </c>
      <c r="B53" s="138" t="s">
        <v>298</v>
      </c>
      <c r="C53" s="125">
        <v>0</v>
      </c>
      <c r="D53" s="66">
        <v>0</v>
      </c>
      <c r="E53" s="66">
        <v>0</v>
      </c>
      <c r="F53" s="48">
        <v>0</v>
      </c>
      <c r="G53" s="17">
        <v>0</v>
      </c>
      <c r="H53" s="17">
        <v>0</v>
      </c>
      <c r="I53" s="17">
        <v>0</v>
      </c>
      <c r="J53" s="146">
        <v>0</v>
      </c>
    </row>
    <row r="54" spans="1:10" ht="20.100000000000001" customHeight="1" x14ac:dyDescent="0.3">
      <c r="A54" s="38">
        <v>1312</v>
      </c>
      <c r="B54" s="138" t="s">
        <v>299</v>
      </c>
      <c r="C54" s="125">
        <v>0</v>
      </c>
      <c r="D54" s="66">
        <v>0</v>
      </c>
      <c r="E54" s="66">
        <v>0</v>
      </c>
      <c r="F54" s="48">
        <v>0</v>
      </c>
      <c r="G54" s="17">
        <v>0</v>
      </c>
      <c r="H54" s="17">
        <v>0</v>
      </c>
      <c r="I54" s="17">
        <v>0</v>
      </c>
      <c r="J54" s="146">
        <v>0</v>
      </c>
    </row>
    <row r="55" spans="1:10" ht="20.100000000000001" customHeight="1" x14ac:dyDescent="0.3">
      <c r="A55" s="37">
        <v>132</v>
      </c>
      <c r="B55" s="137" t="s">
        <v>300</v>
      </c>
      <c r="C55" s="144">
        <v>20.041224700000001</v>
      </c>
      <c r="D55" s="93">
        <v>0</v>
      </c>
      <c r="E55" s="93">
        <v>0</v>
      </c>
      <c r="F55" s="94">
        <v>20.041224700000001</v>
      </c>
      <c r="G55" s="62">
        <v>1.7964266799999999</v>
      </c>
      <c r="H55" s="62">
        <v>63.444564009999993</v>
      </c>
      <c r="I55" s="62">
        <v>0</v>
      </c>
      <c r="J55" s="145">
        <v>85.28221538999999</v>
      </c>
    </row>
    <row r="56" spans="1:10" ht="20.100000000000001" customHeight="1" x14ac:dyDescent="0.3">
      <c r="A56" s="38">
        <v>1321</v>
      </c>
      <c r="B56" s="138" t="s">
        <v>298</v>
      </c>
      <c r="C56" s="125">
        <v>0.59645641000000005</v>
      </c>
      <c r="D56" s="66">
        <v>0</v>
      </c>
      <c r="E56" s="66">
        <v>0</v>
      </c>
      <c r="F56" s="48">
        <v>0.59645641000000005</v>
      </c>
      <c r="G56" s="17">
        <v>1.12436494</v>
      </c>
      <c r="H56" s="17">
        <v>63.294564009999995</v>
      </c>
      <c r="I56" s="17">
        <v>0</v>
      </c>
      <c r="J56" s="146">
        <v>65.015385359999996</v>
      </c>
    </row>
    <row r="57" spans="1:10" ht="20.100000000000001" customHeight="1" x14ac:dyDescent="0.3">
      <c r="A57" s="38">
        <v>1322</v>
      </c>
      <c r="B57" s="138" t="s">
        <v>299</v>
      </c>
      <c r="C57" s="125">
        <v>19.444768289999999</v>
      </c>
      <c r="D57" s="66">
        <v>0</v>
      </c>
      <c r="E57" s="66">
        <v>0</v>
      </c>
      <c r="F57" s="48">
        <v>19.444768289999999</v>
      </c>
      <c r="G57" s="17">
        <v>0.67206173999999996</v>
      </c>
      <c r="H57" s="17">
        <v>0.15</v>
      </c>
      <c r="I57" s="17">
        <v>0</v>
      </c>
      <c r="J57" s="146">
        <v>20.266830029999998</v>
      </c>
    </row>
    <row r="58" spans="1:10" ht="20.100000000000001" customHeight="1" x14ac:dyDescent="0.3">
      <c r="A58" s="37">
        <v>133</v>
      </c>
      <c r="B58" s="137" t="s">
        <v>301</v>
      </c>
      <c r="C58" s="144">
        <v>896.47619038000016</v>
      </c>
      <c r="D58" s="93">
        <v>0</v>
      </c>
      <c r="E58" s="93">
        <v>0</v>
      </c>
      <c r="F58" s="94">
        <v>896.47619038000016</v>
      </c>
      <c r="G58" s="62">
        <v>234846.7547804697</v>
      </c>
      <c r="H58" s="62">
        <v>360750.85117671493</v>
      </c>
      <c r="I58" s="62">
        <v>-596494.08214756451</v>
      </c>
      <c r="J58" s="145">
        <v>0</v>
      </c>
    </row>
    <row r="59" spans="1:10" ht="20.100000000000001" customHeight="1" x14ac:dyDescent="0.3">
      <c r="A59" s="38">
        <v>1331</v>
      </c>
      <c r="B59" s="138" t="s">
        <v>298</v>
      </c>
      <c r="C59" s="125">
        <v>889.54081753000014</v>
      </c>
      <c r="D59" s="66">
        <v>0</v>
      </c>
      <c r="E59" s="66">
        <v>0</v>
      </c>
      <c r="F59" s="48">
        <v>889.54081753000014</v>
      </c>
      <c r="G59" s="17">
        <v>230723.60846274075</v>
      </c>
      <c r="H59" s="17">
        <v>346510.39342062891</v>
      </c>
      <c r="I59" s="17">
        <v>-578123.54270089953</v>
      </c>
      <c r="J59" s="146">
        <v>0</v>
      </c>
    </row>
    <row r="60" spans="1:10" ht="20.100000000000001" customHeight="1" x14ac:dyDescent="0.3">
      <c r="A60" s="38">
        <v>1332</v>
      </c>
      <c r="B60" s="138" t="s">
        <v>299</v>
      </c>
      <c r="C60" s="125">
        <v>6.9353728500000003</v>
      </c>
      <c r="D60" s="66">
        <v>0</v>
      </c>
      <c r="E60" s="66">
        <v>0</v>
      </c>
      <c r="F60" s="48">
        <v>6.9353728500000003</v>
      </c>
      <c r="G60" s="17">
        <v>4123.146317728937</v>
      </c>
      <c r="H60" s="17">
        <v>14240.457756085994</v>
      </c>
      <c r="I60" s="17">
        <v>-18370.53944666493</v>
      </c>
      <c r="J60" s="146">
        <v>0</v>
      </c>
    </row>
    <row r="61" spans="1:10" ht="20.100000000000001" customHeight="1" x14ac:dyDescent="0.3">
      <c r="A61" s="32">
        <v>14</v>
      </c>
      <c r="B61" s="136" t="s">
        <v>248</v>
      </c>
      <c r="C61" s="142">
        <v>369291.55847315514</v>
      </c>
      <c r="D61" s="91">
        <v>36715.840079940004</v>
      </c>
      <c r="E61" s="91">
        <v>-27359.372113959998</v>
      </c>
      <c r="F61" s="92">
        <v>378648.02643913514</v>
      </c>
      <c r="G61" s="60">
        <v>30490.365151787424</v>
      </c>
      <c r="H61" s="60">
        <v>79011.203813389075</v>
      </c>
      <c r="I61" s="60">
        <v>-50809.210142750424</v>
      </c>
      <c r="J61" s="149">
        <v>437340.3852615612</v>
      </c>
    </row>
    <row r="62" spans="1:10" ht="20.100000000000001" customHeight="1" x14ac:dyDescent="0.3">
      <c r="A62" s="37">
        <v>141</v>
      </c>
      <c r="B62" s="137" t="s">
        <v>302</v>
      </c>
      <c r="C62" s="144">
        <v>306574.07678798516</v>
      </c>
      <c r="D62" s="93">
        <v>33966.224068490003</v>
      </c>
      <c r="E62" s="93">
        <v>-27359.372113959998</v>
      </c>
      <c r="F62" s="94">
        <v>313180.92874251516</v>
      </c>
      <c r="G62" s="62">
        <v>5445.6649028681832</v>
      </c>
      <c r="H62" s="62">
        <v>15259.463309394676</v>
      </c>
      <c r="I62" s="62">
        <v>-50809.210142750424</v>
      </c>
      <c r="J62" s="145">
        <v>283076.84681202756</v>
      </c>
    </row>
    <row r="63" spans="1:10" ht="20.100000000000001" customHeight="1" x14ac:dyDescent="0.3">
      <c r="A63" s="38">
        <v>1411</v>
      </c>
      <c r="B63" s="138" t="s">
        <v>377</v>
      </c>
      <c r="C63" s="125">
        <v>217683.44361536513</v>
      </c>
      <c r="D63" s="66">
        <v>33966.224068490003</v>
      </c>
      <c r="E63" s="85">
        <v>-27359.372113959998</v>
      </c>
      <c r="F63" s="48">
        <v>224290.29556989513</v>
      </c>
      <c r="G63" s="52">
        <v>3084.2063972159754</v>
      </c>
      <c r="H63" s="52">
        <v>12180.138867580017</v>
      </c>
      <c r="I63" s="52">
        <v>-50809.210142750424</v>
      </c>
      <c r="J63" s="148">
        <v>188745.43069194071</v>
      </c>
    </row>
    <row r="64" spans="1:10" ht="20.100000000000001" customHeight="1" x14ac:dyDescent="0.3">
      <c r="A64" s="38">
        <v>14111</v>
      </c>
      <c r="B64" s="139" t="s">
        <v>303</v>
      </c>
      <c r="C64" s="125">
        <v>2.8230962102270399E-2</v>
      </c>
      <c r="D64" s="66">
        <v>0</v>
      </c>
      <c r="E64" s="85">
        <v>0</v>
      </c>
      <c r="F64" s="48">
        <v>2.8230962102270399E-2</v>
      </c>
      <c r="G64" s="17">
        <v>0</v>
      </c>
      <c r="H64" s="17">
        <v>0</v>
      </c>
      <c r="I64" s="17">
        <v>0</v>
      </c>
      <c r="J64" s="146">
        <v>2.8230962102270399E-2</v>
      </c>
    </row>
    <row r="65" spans="1:10" ht="20.100000000000001" customHeight="1" x14ac:dyDescent="0.3">
      <c r="A65" s="38">
        <v>14112</v>
      </c>
      <c r="B65" s="139" t="s">
        <v>304</v>
      </c>
      <c r="C65" s="125">
        <v>166874.20524165261</v>
      </c>
      <c r="D65" s="66">
        <v>6606.8519545300005</v>
      </c>
      <c r="E65" s="85">
        <v>0</v>
      </c>
      <c r="F65" s="48">
        <v>173481.05719618261</v>
      </c>
      <c r="G65" s="17">
        <v>3084.2063972159754</v>
      </c>
      <c r="H65" s="17">
        <v>12180.138867580017</v>
      </c>
      <c r="I65" s="17">
        <v>0</v>
      </c>
      <c r="J65" s="146">
        <v>188745.4024609786</v>
      </c>
    </row>
    <row r="66" spans="1:10" ht="20.100000000000001" customHeight="1" x14ac:dyDescent="0.3">
      <c r="A66" s="38">
        <v>14113</v>
      </c>
      <c r="B66" s="139" t="s">
        <v>305</v>
      </c>
      <c r="C66" s="125">
        <v>50809.210142750424</v>
      </c>
      <c r="D66" s="66">
        <v>27359.372113959998</v>
      </c>
      <c r="E66" s="85">
        <v>-27359.372113959998</v>
      </c>
      <c r="F66" s="48">
        <v>50809.210142750424</v>
      </c>
      <c r="G66" s="17">
        <v>0</v>
      </c>
      <c r="H66" s="17">
        <v>0</v>
      </c>
      <c r="I66" s="17">
        <v>-50809.210142750424</v>
      </c>
      <c r="J66" s="146">
        <v>0</v>
      </c>
    </row>
    <row r="67" spans="1:10" ht="20.100000000000001" customHeight="1" x14ac:dyDescent="0.3">
      <c r="A67" s="38">
        <v>1412</v>
      </c>
      <c r="B67" s="138" t="s">
        <v>306</v>
      </c>
      <c r="C67" s="125">
        <v>7684.2749985099999</v>
      </c>
      <c r="D67" s="66">
        <v>0</v>
      </c>
      <c r="E67" s="66">
        <v>0</v>
      </c>
      <c r="F67" s="48">
        <v>7684.2749985099999</v>
      </c>
      <c r="G67" s="17">
        <v>1465.05713129742</v>
      </c>
      <c r="H67" s="17">
        <v>243.03903766768661</v>
      </c>
      <c r="I67" s="17">
        <v>0</v>
      </c>
      <c r="J67" s="146">
        <v>9392.3711674751066</v>
      </c>
    </row>
    <row r="68" spans="1:10" ht="20.100000000000001" customHeight="1" x14ac:dyDescent="0.3">
      <c r="A68" s="38">
        <v>1413</v>
      </c>
      <c r="B68" s="138" t="s">
        <v>307</v>
      </c>
      <c r="C68" s="125">
        <v>0</v>
      </c>
      <c r="D68" s="66">
        <v>0</v>
      </c>
      <c r="E68" s="66">
        <v>0</v>
      </c>
      <c r="F68" s="48">
        <v>0</v>
      </c>
      <c r="G68" s="17">
        <v>0</v>
      </c>
      <c r="H68" s="17">
        <v>0</v>
      </c>
      <c r="I68" s="17">
        <v>0</v>
      </c>
      <c r="J68" s="146">
        <v>0</v>
      </c>
    </row>
    <row r="69" spans="1:10" ht="20.100000000000001" customHeight="1" x14ac:dyDescent="0.3">
      <c r="A69" s="38">
        <v>1414</v>
      </c>
      <c r="B69" s="138" t="s">
        <v>308</v>
      </c>
      <c r="C69" s="125">
        <v>0</v>
      </c>
      <c r="D69" s="66">
        <v>0</v>
      </c>
      <c r="E69" s="66">
        <v>0</v>
      </c>
      <c r="F69" s="48">
        <v>0</v>
      </c>
      <c r="G69" s="17">
        <v>0</v>
      </c>
      <c r="H69" s="17">
        <v>0</v>
      </c>
      <c r="I69" s="17">
        <v>0</v>
      </c>
      <c r="J69" s="146">
        <v>0</v>
      </c>
    </row>
    <row r="70" spans="1:10" ht="20.100000000000001" customHeight="1" x14ac:dyDescent="0.3">
      <c r="A70" s="38">
        <v>1415</v>
      </c>
      <c r="B70" s="138" t="s">
        <v>309</v>
      </c>
      <c r="C70" s="125">
        <v>81206.358174110006</v>
      </c>
      <c r="D70" s="66">
        <v>0</v>
      </c>
      <c r="E70" s="66">
        <v>0</v>
      </c>
      <c r="F70" s="48">
        <v>81206.358174110006</v>
      </c>
      <c r="G70" s="17">
        <v>896.40137435478744</v>
      </c>
      <c r="H70" s="17">
        <v>2836.2854041469718</v>
      </c>
      <c r="I70" s="17">
        <v>0</v>
      </c>
      <c r="J70" s="146">
        <v>84939.044952611759</v>
      </c>
    </row>
    <row r="71" spans="1:10" ht="20.100000000000001" customHeight="1" x14ac:dyDescent="0.3">
      <c r="A71" s="38">
        <v>1416</v>
      </c>
      <c r="B71" s="138" t="s">
        <v>310</v>
      </c>
      <c r="C71" s="125">
        <v>0</v>
      </c>
      <c r="D71" s="66">
        <v>0</v>
      </c>
      <c r="E71" s="66">
        <v>0</v>
      </c>
      <c r="F71" s="48">
        <v>0</v>
      </c>
      <c r="G71" s="17">
        <v>0</v>
      </c>
      <c r="H71" s="17">
        <v>0</v>
      </c>
      <c r="I71" s="17">
        <v>0</v>
      </c>
      <c r="J71" s="146">
        <v>0</v>
      </c>
    </row>
    <row r="72" spans="1:10" ht="20.100000000000001" customHeight="1" x14ac:dyDescent="0.3">
      <c r="A72" s="37">
        <v>142</v>
      </c>
      <c r="B72" s="137" t="s">
        <v>311</v>
      </c>
      <c r="C72" s="144">
        <v>12880.448082959998</v>
      </c>
      <c r="D72" s="93">
        <v>0</v>
      </c>
      <c r="E72" s="93">
        <v>0</v>
      </c>
      <c r="F72" s="94">
        <v>12880.448082959998</v>
      </c>
      <c r="G72" s="62">
        <v>10708.459338813402</v>
      </c>
      <c r="H72" s="62">
        <v>32354.521094702966</v>
      </c>
      <c r="I72" s="62">
        <v>0</v>
      </c>
      <c r="J72" s="145">
        <v>55943.428516476371</v>
      </c>
    </row>
    <row r="73" spans="1:10" ht="20.100000000000001" customHeight="1" x14ac:dyDescent="0.3">
      <c r="A73" s="38">
        <v>1421</v>
      </c>
      <c r="B73" s="138" t="s">
        <v>312</v>
      </c>
      <c r="C73" s="125">
        <v>0</v>
      </c>
      <c r="D73" s="66">
        <v>0</v>
      </c>
      <c r="E73" s="66">
        <v>0</v>
      </c>
      <c r="F73" s="48">
        <v>0</v>
      </c>
      <c r="G73" s="17">
        <v>0</v>
      </c>
      <c r="H73" s="17">
        <v>0</v>
      </c>
      <c r="I73" s="17">
        <v>0</v>
      </c>
      <c r="J73" s="146">
        <v>0</v>
      </c>
    </row>
    <row r="74" spans="1:10" ht="20.100000000000001" customHeight="1" x14ac:dyDescent="0.3">
      <c r="A74" s="38">
        <v>1422</v>
      </c>
      <c r="B74" s="138" t="s">
        <v>313</v>
      </c>
      <c r="C74" s="125">
        <v>1991.0941861699998</v>
      </c>
      <c r="D74" s="66">
        <v>0</v>
      </c>
      <c r="E74" s="66">
        <v>0</v>
      </c>
      <c r="F74" s="48">
        <v>1991.0941861699998</v>
      </c>
      <c r="G74" s="17">
        <v>3126.7807655036172</v>
      </c>
      <c r="H74" s="17">
        <v>11059.303320053976</v>
      </c>
      <c r="I74" s="17">
        <v>0</v>
      </c>
      <c r="J74" s="146">
        <v>16177.178271727593</v>
      </c>
    </row>
    <row r="75" spans="1:10" ht="20.100000000000001" customHeight="1" x14ac:dyDescent="0.3">
      <c r="A75" s="38">
        <v>1423</v>
      </c>
      <c r="B75" s="138" t="s">
        <v>314</v>
      </c>
      <c r="C75" s="125">
        <v>10889.353896789999</v>
      </c>
      <c r="D75" s="66">
        <v>0</v>
      </c>
      <c r="E75" s="66">
        <v>0</v>
      </c>
      <c r="F75" s="48">
        <v>10889.353896789999</v>
      </c>
      <c r="G75" s="17">
        <v>7581.678573309784</v>
      </c>
      <c r="H75" s="17">
        <v>21295.217774648991</v>
      </c>
      <c r="I75" s="17">
        <v>0</v>
      </c>
      <c r="J75" s="146">
        <v>39766.250244748771</v>
      </c>
    </row>
    <row r="76" spans="1:10" ht="20.100000000000001" customHeight="1" x14ac:dyDescent="0.3">
      <c r="A76" s="38">
        <v>1424</v>
      </c>
      <c r="B76" s="138" t="s">
        <v>315</v>
      </c>
      <c r="C76" s="125">
        <v>0</v>
      </c>
      <c r="D76" s="66">
        <v>0</v>
      </c>
      <c r="E76" s="66">
        <v>0</v>
      </c>
      <c r="F76" s="48">
        <v>0</v>
      </c>
      <c r="G76" s="17">
        <v>0</v>
      </c>
      <c r="H76" s="17">
        <v>0</v>
      </c>
      <c r="I76" s="17">
        <v>0</v>
      </c>
      <c r="J76" s="146">
        <v>0</v>
      </c>
    </row>
    <row r="77" spans="1:10" ht="20.100000000000001" customHeight="1" x14ac:dyDescent="0.3">
      <c r="A77" s="37">
        <v>143</v>
      </c>
      <c r="B77" s="137" t="s">
        <v>316</v>
      </c>
      <c r="C77" s="144">
        <v>36543.389415680002</v>
      </c>
      <c r="D77" s="93">
        <v>0</v>
      </c>
      <c r="E77" s="93">
        <v>0</v>
      </c>
      <c r="F77" s="94">
        <v>36543.389415680002</v>
      </c>
      <c r="G77" s="36">
        <v>6150.9857931435636</v>
      </c>
      <c r="H77" s="36">
        <v>14729.766253465579</v>
      </c>
      <c r="I77" s="36">
        <v>0</v>
      </c>
      <c r="J77" s="147">
        <v>57424.141462289146</v>
      </c>
    </row>
    <row r="78" spans="1:10" ht="20.100000000000001" customHeight="1" x14ac:dyDescent="0.3">
      <c r="A78" s="37">
        <v>144</v>
      </c>
      <c r="B78" s="137" t="s">
        <v>317</v>
      </c>
      <c r="C78" s="144">
        <v>13293.64418653</v>
      </c>
      <c r="D78" s="93">
        <v>2749.6160114499999</v>
      </c>
      <c r="E78" s="93">
        <v>0</v>
      </c>
      <c r="F78" s="94">
        <v>16043.26019798</v>
      </c>
      <c r="G78" s="62">
        <v>8185.255116962273</v>
      </c>
      <c r="H78" s="62">
        <v>16667.453155825846</v>
      </c>
      <c r="I78" s="62">
        <v>0</v>
      </c>
      <c r="J78" s="145">
        <v>40895.968470768115</v>
      </c>
    </row>
    <row r="79" spans="1:10" ht="20.100000000000001" customHeight="1" x14ac:dyDescent="0.3">
      <c r="A79" s="38">
        <v>1441</v>
      </c>
      <c r="B79" s="138" t="s">
        <v>298</v>
      </c>
      <c r="C79" s="125">
        <v>13293.64418653</v>
      </c>
      <c r="D79" s="66">
        <v>0</v>
      </c>
      <c r="E79" s="66">
        <v>0</v>
      </c>
      <c r="F79" s="48">
        <v>13293.64418653</v>
      </c>
      <c r="G79" s="17">
        <v>7838.3617854286549</v>
      </c>
      <c r="H79" s="17">
        <v>14199.752988313123</v>
      </c>
      <c r="I79" s="17">
        <v>0</v>
      </c>
      <c r="J79" s="146">
        <v>35331.758960271778</v>
      </c>
    </row>
    <row r="80" spans="1:10" ht="20.100000000000001" customHeight="1" x14ac:dyDescent="0.3">
      <c r="A80" s="38">
        <v>1442</v>
      </c>
      <c r="B80" s="138" t="s">
        <v>299</v>
      </c>
      <c r="C80" s="125">
        <v>0</v>
      </c>
      <c r="D80" s="66">
        <v>2749.6160114499999</v>
      </c>
      <c r="E80" s="66">
        <v>0</v>
      </c>
      <c r="F80" s="48">
        <v>2749.6160114499999</v>
      </c>
      <c r="G80" s="17">
        <v>346.89333153361844</v>
      </c>
      <c r="H80" s="17">
        <v>2467.7001675127221</v>
      </c>
      <c r="I80" s="17">
        <v>0</v>
      </c>
      <c r="J80" s="146">
        <v>5564.209510496341</v>
      </c>
    </row>
    <row r="81" spans="1:10" ht="20.100000000000001" customHeight="1" x14ac:dyDescent="0.3">
      <c r="A81" s="37">
        <v>145</v>
      </c>
      <c r="B81" s="137" t="s">
        <v>318</v>
      </c>
      <c r="C81" s="144">
        <v>0</v>
      </c>
      <c r="D81" s="93">
        <v>0</v>
      </c>
      <c r="E81" s="93">
        <v>0</v>
      </c>
      <c r="F81" s="94">
        <v>0</v>
      </c>
      <c r="G81" s="36">
        <v>0</v>
      </c>
      <c r="H81" s="36">
        <v>0</v>
      </c>
      <c r="I81" s="36">
        <v>0</v>
      </c>
      <c r="J81" s="147">
        <v>0</v>
      </c>
    </row>
    <row r="82" spans="1:10" s="18" customFormat="1" ht="17.100000000000001" customHeight="1" x14ac:dyDescent="0.35">
      <c r="A82" s="18" t="s">
        <v>483</v>
      </c>
      <c r="B82" s="74"/>
    </row>
    <row r="83" spans="1:10" s="18" customFormat="1" ht="17.100000000000001" customHeight="1" x14ac:dyDescent="0.35">
      <c r="A83" s="18" t="s">
        <v>442</v>
      </c>
      <c r="B83" s="74"/>
    </row>
    <row r="84" spans="1:10" s="18" customFormat="1" ht="17.100000000000001" customHeight="1" x14ac:dyDescent="0.35">
      <c r="A84" s="73" t="s">
        <v>359</v>
      </c>
      <c r="B84" s="73"/>
    </row>
    <row r="85" spans="1:10" s="18" customFormat="1" ht="17.100000000000001" customHeight="1" x14ac:dyDescent="0.35">
      <c r="A85" s="110" t="s">
        <v>478</v>
      </c>
      <c r="B85" s="98"/>
    </row>
    <row r="86" spans="1:10" s="18" customFormat="1" ht="17.100000000000001" customHeight="1" x14ac:dyDescent="0.35">
      <c r="A86" s="73" t="s">
        <v>361</v>
      </c>
      <c r="B86" s="73"/>
    </row>
    <row r="87" spans="1:10" s="18" customFormat="1" ht="17.100000000000001" customHeight="1" x14ac:dyDescent="0.35">
      <c r="A87" s="73" t="s">
        <v>363</v>
      </c>
      <c r="B87" s="73"/>
    </row>
    <row r="88" spans="1:10" s="18" customFormat="1" ht="17.100000000000001" customHeight="1" x14ac:dyDescent="0.35">
      <c r="A88" s="73" t="s">
        <v>365</v>
      </c>
      <c r="B88" s="73"/>
    </row>
    <row r="89" spans="1:10" s="18" customFormat="1" ht="17.100000000000001" customHeight="1" x14ac:dyDescent="0.35">
      <c r="A89" s="18" t="s">
        <v>443</v>
      </c>
      <c r="B89" s="73"/>
    </row>
    <row r="90" spans="1:10" s="18" customFormat="1" ht="17.100000000000001" customHeight="1" x14ac:dyDescent="0.35">
      <c r="A90" s="18" t="s">
        <v>444</v>
      </c>
      <c r="B90" s="74"/>
    </row>
    <row r="91" spans="1:10" s="18" customFormat="1" ht="17.100000000000001" customHeight="1" x14ac:dyDescent="0.35">
      <c r="A91" s="73" t="s">
        <v>369</v>
      </c>
      <c r="B91" s="73"/>
    </row>
    <row r="92" spans="1:10" s="18" customFormat="1" ht="17.100000000000001" customHeight="1" x14ac:dyDescent="0.35">
      <c r="A92" s="73" t="s">
        <v>371</v>
      </c>
      <c r="B92" s="73"/>
    </row>
    <row r="93" spans="1:10" s="18" customFormat="1" ht="17.100000000000001" customHeight="1" x14ac:dyDescent="0.35">
      <c r="A93" s="73" t="s">
        <v>453</v>
      </c>
      <c r="B93" s="73"/>
    </row>
    <row r="94" spans="1:10" s="18" customFormat="1" ht="17.100000000000001" customHeight="1" x14ac:dyDescent="0.35">
      <c r="A94" s="74" t="s">
        <v>375</v>
      </c>
      <c r="B94" s="74"/>
    </row>
    <row r="95" spans="1:10" s="18" customFormat="1" ht="17.100000000000001" customHeight="1" x14ac:dyDescent="0.35"/>
    <row r="96" spans="1:10" s="18" customFormat="1" ht="17.100000000000001" customHeight="1" x14ac:dyDescent="0.35"/>
    <row r="97" s="18" customFormat="1" ht="17.100000000000001" customHeight="1" x14ac:dyDescent="0.35"/>
    <row r="98" ht="17.100000000000001" customHeight="1" x14ac:dyDescent="0.3"/>
    <row r="99" ht="17.100000000000001" customHeight="1" x14ac:dyDescent="0.3"/>
  </sheetData>
  <mergeCells count="7">
    <mergeCell ref="A4:B6"/>
    <mergeCell ref="C4:J4"/>
    <mergeCell ref="C5:F5"/>
    <mergeCell ref="G5:G6"/>
    <mergeCell ref="H5:H6"/>
    <mergeCell ref="I5:I6"/>
    <mergeCell ref="J5:J6"/>
  </mergeCells>
  <pageMargins left="0.23622047244094491" right="0.23622047244094491" top="0.74803149606299213" bottom="0.74803149606299213" header="0.31496062992125984" footer="0.31496062992125984"/>
  <pageSetup paperSize="9" scale="50" fitToHeight="0" orientation="portrait" horizontalDpi="4294967295" verticalDpi="4294967295" r:id="rId1"/>
  <rowBreaks count="1" manualBreakCount="1">
    <brk id="6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7"/>
  <dimension ref="A1:J66"/>
  <sheetViews>
    <sheetView showGridLines="0" zoomScale="90" zoomScaleNormal="90" workbookViewId="0">
      <pane xSplit="2" ySplit="6" topLeftCell="C7" activePane="bottomRight" state="frozen"/>
      <selection pane="topRight" activeCell="C1" sqref="C1"/>
      <selection pane="bottomLeft" activeCell="A7" sqref="A7"/>
      <selection pane="bottomRight" activeCell="A13" sqref="A13"/>
    </sheetView>
  </sheetViews>
  <sheetFormatPr defaultRowHeight="20.100000000000001" customHeight="1" x14ac:dyDescent="0.3"/>
  <cols>
    <col min="1" max="1" width="8.7109375" style="20" customWidth="1"/>
    <col min="2" max="2" width="78.28515625" style="20" bestFit="1" customWidth="1"/>
    <col min="3" max="10" width="13.85546875" style="20" customWidth="1"/>
    <col min="11" max="16384" width="9.140625" style="20"/>
  </cols>
  <sheetData>
    <row r="1" spans="1:10" ht="20.100000000000001" customHeight="1" x14ac:dyDescent="0.3">
      <c r="A1" s="72" t="s">
        <v>461</v>
      </c>
    </row>
    <row r="2" spans="1:10" ht="20.100000000000001" customHeight="1" x14ac:dyDescent="0.3">
      <c r="A2" s="72" t="s">
        <v>487</v>
      </c>
    </row>
    <row r="4" spans="1:10" ht="20.100000000000001" customHeight="1" x14ac:dyDescent="0.3">
      <c r="A4" s="190" t="s">
        <v>489</v>
      </c>
      <c r="B4" s="191"/>
      <c r="C4" s="202" t="s">
        <v>486</v>
      </c>
      <c r="D4" s="203"/>
      <c r="E4" s="203"/>
      <c r="F4" s="203"/>
      <c r="G4" s="203"/>
      <c r="H4" s="203"/>
      <c r="I4" s="203"/>
      <c r="J4" s="204"/>
    </row>
    <row r="5" spans="1:10" s="34" customFormat="1" ht="20.100000000000001" customHeight="1" x14ac:dyDescent="0.25">
      <c r="A5" s="192"/>
      <c r="B5" s="193"/>
      <c r="C5" s="198" t="s">
        <v>241</v>
      </c>
      <c r="D5" s="184"/>
      <c r="E5" s="184"/>
      <c r="F5" s="185"/>
      <c r="G5" s="186" t="s">
        <v>366</v>
      </c>
      <c r="H5" s="186" t="s">
        <v>367</v>
      </c>
      <c r="I5" s="186" t="s">
        <v>364</v>
      </c>
      <c r="J5" s="200" t="s">
        <v>374</v>
      </c>
    </row>
    <row r="6" spans="1:10" s="34" customFormat="1" ht="38.25" customHeight="1" x14ac:dyDescent="0.25">
      <c r="A6" s="194"/>
      <c r="B6" s="195"/>
      <c r="C6" s="122" t="s">
        <v>360</v>
      </c>
      <c r="D6" s="23" t="s">
        <v>362</v>
      </c>
      <c r="E6" s="22" t="s">
        <v>364</v>
      </c>
      <c r="F6" s="22" t="s">
        <v>241</v>
      </c>
      <c r="G6" s="187"/>
      <c r="H6" s="187"/>
      <c r="I6" s="187"/>
      <c r="J6" s="201"/>
    </row>
    <row r="7" spans="1:10" ht="20.100000000000001" customHeight="1" x14ac:dyDescent="0.3">
      <c r="A7" s="30">
        <v>2</v>
      </c>
      <c r="B7" s="112" t="s">
        <v>378</v>
      </c>
      <c r="C7" s="123">
        <v>2352942.0439263145</v>
      </c>
      <c r="D7" s="46">
        <v>156270.27023748998</v>
      </c>
      <c r="E7" s="46">
        <v>-27359.372113959998</v>
      </c>
      <c r="F7" s="95">
        <v>2481852.9420498447</v>
      </c>
      <c r="G7" s="59">
        <v>899718.24028748483</v>
      </c>
      <c r="H7" s="59">
        <v>605367.21784482175</v>
      </c>
      <c r="I7" s="59">
        <v>-647303.29229031503</v>
      </c>
      <c r="J7" s="150">
        <v>3339635.1078918362</v>
      </c>
    </row>
    <row r="8" spans="1:10" ht="20.100000000000001" customHeight="1" x14ac:dyDescent="0.3">
      <c r="A8" s="32">
        <v>21</v>
      </c>
      <c r="B8" s="136" t="s">
        <v>245</v>
      </c>
      <c r="C8" s="142">
        <v>290953.162759653</v>
      </c>
      <c r="D8" s="91">
        <v>0</v>
      </c>
      <c r="E8" s="91">
        <v>0</v>
      </c>
      <c r="F8" s="92">
        <v>290953.162759653</v>
      </c>
      <c r="G8" s="61">
        <v>328430.36576737999</v>
      </c>
      <c r="H8" s="61">
        <v>292032.27468816424</v>
      </c>
      <c r="I8" s="61">
        <v>0</v>
      </c>
      <c r="J8" s="143">
        <v>911415.80321519729</v>
      </c>
    </row>
    <row r="9" spans="1:10" ht="20.100000000000001" customHeight="1" x14ac:dyDescent="0.3">
      <c r="A9" s="37">
        <v>211</v>
      </c>
      <c r="B9" s="137" t="s">
        <v>319</v>
      </c>
      <c r="C9" s="144">
        <v>170492.01054595085</v>
      </c>
      <c r="D9" s="93">
        <v>0</v>
      </c>
      <c r="E9" s="93">
        <v>0</v>
      </c>
      <c r="F9" s="94">
        <v>170492.01054595085</v>
      </c>
      <c r="G9" s="36">
        <v>270225.99199434003</v>
      </c>
      <c r="H9" s="36">
        <v>244443.04161607017</v>
      </c>
      <c r="I9" s="36">
        <v>0</v>
      </c>
      <c r="J9" s="147">
        <v>685161.04415636102</v>
      </c>
    </row>
    <row r="10" spans="1:10" ht="20.100000000000001" customHeight="1" x14ac:dyDescent="0.3">
      <c r="A10" s="37">
        <v>212</v>
      </c>
      <c r="B10" s="137" t="s">
        <v>247</v>
      </c>
      <c r="C10" s="144">
        <v>120461.15221370215</v>
      </c>
      <c r="D10" s="93">
        <v>0</v>
      </c>
      <c r="E10" s="93">
        <v>0</v>
      </c>
      <c r="F10" s="94">
        <v>120461.15221370215</v>
      </c>
      <c r="G10" s="63">
        <v>58204.373773039988</v>
      </c>
      <c r="H10" s="63">
        <v>47589.233072094066</v>
      </c>
      <c r="I10" s="63">
        <v>0</v>
      </c>
      <c r="J10" s="147">
        <v>226254.75905883621</v>
      </c>
    </row>
    <row r="11" spans="1:10" ht="20.100000000000001" customHeight="1" x14ac:dyDescent="0.3">
      <c r="A11" s="38">
        <v>2121</v>
      </c>
      <c r="B11" s="138" t="s">
        <v>320</v>
      </c>
      <c r="C11" s="125">
        <v>23649.47376462214</v>
      </c>
      <c r="D11" s="66">
        <v>0</v>
      </c>
      <c r="E11" s="66">
        <v>0</v>
      </c>
      <c r="F11" s="48">
        <v>23649.47376462214</v>
      </c>
      <c r="G11" s="17">
        <v>58204.373773039988</v>
      </c>
      <c r="H11" s="17">
        <v>47589.233072094066</v>
      </c>
      <c r="I11" s="17">
        <v>0</v>
      </c>
      <c r="J11" s="146">
        <v>129443.0806097562</v>
      </c>
    </row>
    <row r="12" spans="1:10" ht="20.100000000000001" customHeight="1" x14ac:dyDescent="0.3">
      <c r="A12" s="38">
        <v>2122</v>
      </c>
      <c r="B12" s="138" t="s">
        <v>379</v>
      </c>
      <c r="C12" s="125">
        <v>96811.678449080006</v>
      </c>
      <c r="D12" s="66">
        <v>0</v>
      </c>
      <c r="E12" s="66">
        <v>0</v>
      </c>
      <c r="F12" s="48">
        <v>96811.678449080006</v>
      </c>
      <c r="G12" s="85" t="s">
        <v>499</v>
      </c>
      <c r="H12" s="85" t="s">
        <v>499</v>
      </c>
      <c r="I12" s="17">
        <v>0</v>
      </c>
      <c r="J12" s="146">
        <v>96811.678449080006</v>
      </c>
    </row>
    <row r="13" spans="1:10" ht="20.100000000000001" customHeight="1" x14ac:dyDescent="0.3">
      <c r="A13" s="32">
        <v>22</v>
      </c>
      <c r="B13" s="136" t="s">
        <v>246</v>
      </c>
      <c r="C13" s="142">
        <v>67012.805075975179</v>
      </c>
      <c r="D13" s="91">
        <v>5894.9937443299996</v>
      </c>
      <c r="E13" s="91">
        <v>0</v>
      </c>
      <c r="F13" s="92">
        <v>72907.798820305179</v>
      </c>
      <c r="G13" s="33">
        <v>117816.51259233992</v>
      </c>
      <c r="H13" s="33">
        <v>186020.52757196015</v>
      </c>
      <c r="I13" s="33">
        <v>0</v>
      </c>
      <c r="J13" s="143">
        <v>376744.83898460527</v>
      </c>
    </row>
    <row r="14" spans="1:10" ht="20.100000000000001" customHeight="1" x14ac:dyDescent="0.3">
      <c r="A14" s="32">
        <v>23</v>
      </c>
      <c r="B14" s="136" t="s">
        <v>380</v>
      </c>
      <c r="C14" s="142">
        <v>34102.515277262872</v>
      </c>
      <c r="D14" s="91">
        <v>0</v>
      </c>
      <c r="E14" s="91">
        <v>0</v>
      </c>
      <c r="F14" s="92">
        <v>34102.515277262872</v>
      </c>
      <c r="G14" s="33">
        <v>38304.810987162091</v>
      </c>
      <c r="H14" s="33">
        <v>34303.67373557503</v>
      </c>
      <c r="I14" s="33">
        <v>0</v>
      </c>
      <c r="J14" s="143">
        <v>106711</v>
      </c>
    </row>
    <row r="15" spans="1:10" ht="20.100000000000001" customHeight="1" x14ac:dyDescent="0.3">
      <c r="A15" s="32">
        <v>24</v>
      </c>
      <c r="B15" s="136" t="s">
        <v>381</v>
      </c>
      <c r="C15" s="142">
        <v>603109.17108211922</v>
      </c>
      <c r="D15" s="91">
        <v>22377.186578090001</v>
      </c>
      <c r="E15" s="91">
        <v>-27359.372113959998</v>
      </c>
      <c r="F15" s="92">
        <v>598126.9855462492</v>
      </c>
      <c r="G15" s="33">
        <v>60738.703145935426</v>
      </c>
      <c r="H15" s="33">
        <v>5351.7259352631854</v>
      </c>
      <c r="I15" s="33">
        <v>-50809.210142750424</v>
      </c>
      <c r="J15" s="143">
        <v>613408.20448469743</v>
      </c>
    </row>
    <row r="16" spans="1:10" ht="20.100000000000001" customHeight="1" x14ac:dyDescent="0.3">
      <c r="A16" s="37">
        <v>241</v>
      </c>
      <c r="B16" s="137" t="s">
        <v>321</v>
      </c>
      <c r="C16" s="144">
        <v>52193.67284077013</v>
      </c>
      <c r="D16" s="93">
        <v>0</v>
      </c>
      <c r="E16" s="93">
        <v>0</v>
      </c>
      <c r="F16" s="94">
        <v>52193.67284077013</v>
      </c>
      <c r="G16" s="36">
        <v>3537.4794824792839</v>
      </c>
      <c r="H16" s="36">
        <v>464.79301982654431</v>
      </c>
      <c r="I16" s="36">
        <v>0</v>
      </c>
      <c r="J16" s="147">
        <v>56195.94534307596</v>
      </c>
    </row>
    <row r="17" spans="1:10" ht="20.100000000000001" customHeight="1" x14ac:dyDescent="0.3">
      <c r="A17" s="37">
        <v>242</v>
      </c>
      <c r="B17" s="137" t="s">
        <v>322</v>
      </c>
      <c r="C17" s="144">
        <v>523556.12612738914</v>
      </c>
      <c r="D17" s="93">
        <v>22377.186578090001</v>
      </c>
      <c r="E17" s="93">
        <v>0</v>
      </c>
      <c r="F17" s="94">
        <v>545933.3127054791</v>
      </c>
      <c r="G17" s="36">
        <v>9340.4956330228888</v>
      </c>
      <c r="H17" s="36">
        <v>1938.4508031194655</v>
      </c>
      <c r="I17" s="36">
        <v>0</v>
      </c>
      <c r="J17" s="147">
        <v>557212.25914162141</v>
      </c>
    </row>
    <row r="18" spans="1:10" ht="20.100000000000001" customHeight="1" x14ac:dyDescent="0.3">
      <c r="A18" s="37">
        <v>243</v>
      </c>
      <c r="B18" s="137" t="s">
        <v>323</v>
      </c>
      <c r="C18" s="144">
        <v>27359.372113959998</v>
      </c>
      <c r="D18" s="93">
        <v>0</v>
      </c>
      <c r="E18" s="93">
        <v>-27359.372113959998</v>
      </c>
      <c r="F18" s="94">
        <v>0</v>
      </c>
      <c r="G18" s="36">
        <v>47860.728030433253</v>
      </c>
      <c r="H18" s="36">
        <v>2948.4821123171755</v>
      </c>
      <c r="I18" s="36">
        <v>-50809.210142750424</v>
      </c>
      <c r="J18" s="147">
        <v>0</v>
      </c>
    </row>
    <row r="19" spans="1:10" ht="20.100000000000001" customHeight="1" x14ac:dyDescent="0.3">
      <c r="A19" s="32">
        <v>25</v>
      </c>
      <c r="B19" s="136" t="s">
        <v>249</v>
      </c>
      <c r="C19" s="142">
        <v>23700.684161969999</v>
      </c>
      <c r="D19" s="91">
        <v>0</v>
      </c>
      <c r="E19" s="91">
        <v>0</v>
      </c>
      <c r="F19" s="92">
        <v>23700.684161969999</v>
      </c>
      <c r="G19" s="61">
        <v>755.63123007375691</v>
      </c>
      <c r="H19" s="61">
        <v>372.99455742261671</v>
      </c>
      <c r="I19" s="61">
        <v>0</v>
      </c>
      <c r="J19" s="143">
        <v>24829.309949466369</v>
      </c>
    </row>
    <row r="20" spans="1:10" ht="20.100000000000001" customHeight="1" x14ac:dyDescent="0.3">
      <c r="A20" s="37">
        <v>251</v>
      </c>
      <c r="B20" s="137" t="s">
        <v>324</v>
      </c>
      <c r="C20" s="144">
        <v>0</v>
      </c>
      <c r="D20" s="93">
        <v>0</v>
      </c>
      <c r="E20" s="93">
        <v>0</v>
      </c>
      <c r="F20" s="94">
        <v>0</v>
      </c>
      <c r="G20" s="36">
        <v>0</v>
      </c>
      <c r="H20" s="36">
        <v>0</v>
      </c>
      <c r="I20" s="36">
        <v>0</v>
      </c>
      <c r="J20" s="147">
        <v>0</v>
      </c>
    </row>
    <row r="21" spans="1:10" ht="20.100000000000001" customHeight="1" x14ac:dyDescent="0.3">
      <c r="A21" s="37">
        <v>252</v>
      </c>
      <c r="B21" s="137" t="s">
        <v>325</v>
      </c>
      <c r="C21" s="144">
        <v>23700.684161969999</v>
      </c>
      <c r="D21" s="93">
        <v>0</v>
      </c>
      <c r="E21" s="93">
        <v>0</v>
      </c>
      <c r="F21" s="94">
        <v>23700.684161969999</v>
      </c>
      <c r="G21" s="36">
        <v>755.63123007375691</v>
      </c>
      <c r="H21" s="36">
        <v>372.99455742261671</v>
      </c>
      <c r="I21" s="36">
        <v>0</v>
      </c>
      <c r="J21" s="147">
        <v>24829.309949466369</v>
      </c>
    </row>
    <row r="22" spans="1:10" ht="20.100000000000001" customHeight="1" x14ac:dyDescent="0.3">
      <c r="A22" s="37">
        <v>253</v>
      </c>
      <c r="B22" s="137" t="s">
        <v>326</v>
      </c>
      <c r="C22" s="144">
        <v>0</v>
      </c>
      <c r="D22" s="93">
        <v>0</v>
      </c>
      <c r="E22" s="93">
        <v>0</v>
      </c>
      <c r="F22" s="94">
        <v>0</v>
      </c>
      <c r="G22" s="36">
        <v>0</v>
      </c>
      <c r="H22" s="36">
        <v>0</v>
      </c>
      <c r="I22" s="36">
        <v>0</v>
      </c>
      <c r="J22" s="147">
        <v>0</v>
      </c>
    </row>
    <row r="23" spans="1:10" ht="20.100000000000001" customHeight="1" x14ac:dyDescent="0.3">
      <c r="A23" s="32">
        <v>26</v>
      </c>
      <c r="B23" s="136" t="s">
        <v>244</v>
      </c>
      <c r="C23" s="142">
        <v>447563.65441525052</v>
      </c>
      <c r="D23" s="91">
        <v>0</v>
      </c>
      <c r="E23" s="91">
        <v>0</v>
      </c>
      <c r="F23" s="92">
        <v>447563.65441525052</v>
      </c>
      <c r="G23" s="61">
        <v>151604.06203092419</v>
      </c>
      <c r="H23" s="61">
        <v>980.05721196910883</v>
      </c>
      <c r="I23" s="61">
        <v>-596494.08214756462</v>
      </c>
      <c r="J23" s="143">
        <v>3653.6915105793159</v>
      </c>
    </row>
    <row r="24" spans="1:10" ht="20.100000000000001" customHeight="1" x14ac:dyDescent="0.3">
      <c r="A24" s="37">
        <v>261</v>
      </c>
      <c r="B24" s="137" t="s">
        <v>327</v>
      </c>
      <c r="C24" s="144">
        <v>0</v>
      </c>
      <c r="D24" s="93">
        <v>0</v>
      </c>
      <c r="E24" s="93">
        <v>0</v>
      </c>
      <c r="F24" s="94">
        <v>0</v>
      </c>
      <c r="G24" s="63">
        <v>0</v>
      </c>
      <c r="H24" s="63">
        <v>0</v>
      </c>
      <c r="I24" s="63">
        <v>0</v>
      </c>
      <c r="J24" s="147">
        <v>0</v>
      </c>
    </row>
    <row r="25" spans="1:10" ht="20.100000000000001" customHeight="1" x14ac:dyDescent="0.3">
      <c r="A25" s="38">
        <v>2611</v>
      </c>
      <c r="B25" s="138" t="s">
        <v>298</v>
      </c>
      <c r="C25" s="125">
        <v>0</v>
      </c>
      <c r="D25" s="66">
        <v>0</v>
      </c>
      <c r="E25" s="66">
        <v>0</v>
      </c>
      <c r="F25" s="48">
        <v>0</v>
      </c>
      <c r="G25" s="17">
        <v>0</v>
      </c>
      <c r="H25" s="17">
        <v>0</v>
      </c>
      <c r="I25" s="17">
        <v>0</v>
      </c>
      <c r="J25" s="146">
        <v>0</v>
      </c>
    </row>
    <row r="26" spans="1:10" ht="20.100000000000001" customHeight="1" x14ac:dyDescent="0.3">
      <c r="A26" s="38">
        <v>2612</v>
      </c>
      <c r="B26" s="138" t="s">
        <v>299</v>
      </c>
      <c r="C26" s="125">
        <v>0</v>
      </c>
      <c r="D26" s="66">
        <v>0</v>
      </c>
      <c r="E26" s="66">
        <v>0</v>
      </c>
      <c r="F26" s="48">
        <v>0</v>
      </c>
      <c r="G26" s="17">
        <v>0</v>
      </c>
      <c r="H26" s="17">
        <v>0</v>
      </c>
      <c r="I26" s="17">
        <v>0</v>
      </c>
      <c r="J26" s="146">
        <v>0</v>
      </c>
    </row>
    <row r="27" spans="1:10" ht="20.100000000000001" customHeight="1" x14ac:dyDescent="0.3">
      <c r="A27" s="37">
        <v>262</v>
      </c>
      <c r="B27" s="137" t="s">
        <v>328</v>
      </c>
      <c r="C27" s="144">
        <v>3629.4582075592152</v>
      </c>
      <c r="D27" s="93">
        <v>0</v>
      </c>
      <c r="E27" s="93">
        <v>0</v>
      </c>
      <c r="F27" s="94">
        <v>3629.4582075592152</v>
      </c>
      <c r="G27" s="63">
        <v>22.236451049999999</v>
      </c>
      <c r="H27" s="63">
        <v>1.99685197</v>
      </c>
      <c r="I27" s="63">
        <v>0</v>
      </c>
      <c r="J27" s="147">
        <v>3653.6915105792154</v>
      </c>
    </row>
    <row r="28" spans="1:10" ht="20.100000000000001" customHeight="1" x14ac:dyDescent="0.3">
      <c r="A28" s="38">
        <v>2621</v>
      </c>
      <c r="B28" s="138" t="s">
        <v>298</v>
      </c>
      <c r="C28" s="125">
        <v>3515.6662046692154</v>
      </c>
      <c r="D28" s="66">
        <v>0</v>
      </c>
      <c r="E28" s="66">
        <v>0</v>
      </c>
      <c r="F28" s="48">
        <v>3515.6662046692154</v>
      </c>
      <c r="G28" s="17">
        <v>22.236451049999999</v>
      </c>
      <c r="H28" s="17">
        <v>1.02273875</v>
      </c>
      <c r="I28" s="17">
        <v>0</v>
      </c>
      <c r="J28" s="146">
        <v>3538.9253944692155</v>
      </c>
    </row>
    <row r="29" spans="1:10" ht="20.100000000000001" customHeight="1" x14ac:dyDescent="0.3">
      <c r="A29" s="38">
        <v>2622</v>
      </c>
      <c r="B29" s="138" t="s">
        <v>299</v>
      </c>
      <c r="C29" s="125">
        <v>113.79200288999999</v>
      </c>
      <c r="D29" s="66">
        <v>0</v>
      </c>
      <c r="E29" s="66">
        <v>0</v>
      </c>
      <c r="F29" s="48">
        <v>113.79200288999999</v>
      </c>
      <c r="G29" s="17">
        <v>0</v>
      </c>
      <c r="H29" s="17">
        <v>0.97411322</v>
      </c>
      <c r="I29" s="17">
        <v>0</v>
      </c>
      <c r="J29" s="146">
        <v>114.76611611</v>
      </c>
    </row>
    <row r="30" spans="1:10" ht="20.100000000000001" customHeight="1" x14ac:dyDescent="0.3">
      <c r="A30" s="37">
        <v>263</v>
      </c>
      <c r="B30" s="137" t="s">
        <v>323</v>
      </c>
      <c r="C30" s="144">
        <v>443934.19620769128</v>
      </c>
      <c r="D30" s="93">
        <v>0</v>
      </c>
      <c r="E30" s="93">
        <v>0</v>
      </c>
      <c r="F30" s="94">
        <v>443934.19620769128</v>
      </c>
      <c r="G30" s="63">
        <v>151581.82557987419</v>
      </c>
      <c r="H30" s="63">
        <v>978.06035999910887</v>
      </c>
      <c r="I30" s="63">
        <v>-596494.08214756462</v>
      </c>
      <c r="J30" s="147">
        <v>0</v>
      </c>
    </row>
    <row r="31" spans="1:10" ht="20.100000000000001" customHeight="1" x14ac:dyDescent="0.3">
      <c r="A31" s="38">
        <v>2631</v>
      </c>
      <c r="B31" s="138" t="s">
        <v>298</v>
      </c>
      <c r="C31" s="125">
        <v>429107.4955454513</v>
      </c>
      <c r="D31" s="66">
        <v>0</v>
      </c>
      <c r="E31" s="66">
        <v>0</v>
      </c>
      <c r="F31" s="48">
        <v>429107.4955454513</v>
      </c>
      <c r="G31" s="17">
        <v>148100.84597483583</v>
      </c>
      <c r="H31" s="17">
        <v>915.20118061253834</v>
      </c>
      <c r="I31" s="17">
        <v>-578123.54270089965</v>
      </c>
      <c r="J31" s="146">
        <v>0</v>
      </c>
    </row>
    <row r="32" spans="1:10" ht="20.100000000000001" customHeight="1" x14ac:dyDescent="0.3">
      <c r="A32" s="38">
        <v>2632</v>
      </c>
      <c r="B32" s="138" t="s">
        <v>299</v>
      </c>
      <c r="C32" s="125">
        <v>14826.70066224</v>
      </c>
      <c r="D32" s="66">
        <v>0</v>
      </c>
      <c r="E32" s="66">
        <v>0</v>
      </c>
      <c r="F32" s="48">
        <v>14826.70066224</v>
      </c>
      <c r="G32" s="17">
        <v>3480.9796050383588</v>
      </c>
      <c r="H32" s="17">
        <v>62.859179386570474</v>
      </c>
      <c r="I32" s="17">
        <v>-18370.53944666493</v>
      </c>
      <c r="J32" s="146">
        <v>0</v>
      </c>
    </row>
    <row r="33" spans="1:10" ht="20.100000000000001" customHeight="1" x14ac:dyDescent="0.3">
      <c r="A33" s="32">
        <v>27</v>
      </c>
      <c r="B33" s="136" t="s">
        <v>250</v>
      </c>
      <c r="C33" s="142">
        <v>866041.7209939491</v>
      </c>
      <c r="D33" s="91">
        <v>127998.08991506998</v>
      </c>
      <c r="E33" s="91">
        <v>0</v>
      </c>
      <c r="F33" s="92">
        <v>994039.81090901908</v>
      </c>
      <c r="G33" s="61">
        <v>173140.94837339717</v>
      </c>
      <c r="H33" s="61">
        <v>50485.227182521958</v>
      </c>
      <c r="I33" s="61">
        <v>0</v>
      </c>
      <c r="J33" s="143">
        <v>1217665.9864649381</v>
      </c>
    </row>
    <row r="34" spans="1:10" ht="20.100000000000001" customHeight="1" x14ac:dyDescent="0.3">
      <c r="A34" s="37">
        <v>271</v>
      </c>
      <c r="B34" s="137" t="s">
        <v>329</v>
      </c>
      <c r="C34" s="144">
        <v>649771.56952925737</v>
      </c>
      <c r="D34" s="93">
        <v>127998.08991506998</v>
      </c>
      <c r="E34" s="93">
        <v>0</v>
      </c>
      <c r="F34" s="94">
        <v>777769.65944432735</v>
      </c>
      <c r="G34" s="36">
        <v>0</v>
      </c>
      <c r="H34" s="36">
        <v>0</v>
      </c>
      <c r="I34" s="36">
        <v>0</v>
      </c>
      <c r="J34" s="147">
        <v>777769.65944432735</v>
      </c>
    </row>
    <row r="35" spans="1:10" ht="20.100000000000001" customHeight="1" x14ac:dyDescent="0.3">
      <c r="A35" s="37">
        <v>272</v>
      </c>
      <c r="B35" s="137" t="s">
        <v>330</v>
      </c>
      <c r="C35" s="144">
        <v>86273.909704050006</v>
      </c>
      <c r="D35" s="93">
        <v>0</v>
      </c>
      <c r="E35" s="93">
        <v>0</v>
      </c>
      <c r="F35" s="94">
        <v>86273.909704050006</v>
      </c>
      <c r="G35" s="36">
        <v>3274.5615060477053</v>
      </c>
      <c r="H35" s="36">
        <v>2556.7716178305113</v>
      </c>
      <c r="I35" s="36">
        <v>0</v>
      </c>
      <c r="J35" s="147">
        <v>92105.242827928218</v>
      </c>
    </row>
    <row r="36" spans="1:10" ht="20.100000000000001" customHeight="1" x14ac:dyDescent="0.3">
      <c r="A36" s="37">
        <v>273</v>
      </c>
      <c r="B36" s="137" t="s">
        <v>331</v>
      </c>
      <c r="C36" s="144">
        <v>129996.24176064173</v>
      </c>
      <c r="D36" s="93">
        <v>0</v>
      </c>
      <c r="E36" s="93">
        <v>0</v>
      </c>
      <c r="F36" s="94">
        <v>129996.24176064173</v>
      </c>
      <c r="G36" s="36">
        <v>169866.38686734947</v>
      </c>
      <c r="H36" s="36">
        <v>47928.455564691445</v>
      </c>
      <c r="I36" s="36">
        <v>0</v>
      </c>
      <c r="J36" s="147">
        <v>347791.08419268264</v>
      </c>
    </row>
    <row r="37" spans="1:10" ht="20.100000000000001" customHeight="1" x14ac:dyDescent="0.3">
      <c r="A37" s="32">
        <v>28</v>
      </c>
      <c r="B37" s="136" t="s">
        <v>251</v>
      </c>
      <c r="C37" s="142">
        <v>20458.330160134807</v>
      </c>
      <c r="D37" s="91">
        <v>0</v>
      </c>
      <c r="E37" s="91">
        <v>0</v>
      </c>
      <c r="F37" s="92">
        <v>20458.330160134807</v>
      </c>
      <c r="G37" s="61">
        <v>28927.206160272417</v>
      </c>
      <c r="H37" s="61">
        <v>35820.736961945484</v>
      </c>
      <c r="I37" s="61">
        <v>0</v>
      </c>
      <c r="J37" s="143">
        <v>85206.273282352704</v>
      </c>
    </row>
    <row r="38" spans="1:10" ht="20.100000000000001" customHeight="1" x14ac:dyDescent="0.3">
      <c r="A38" s="37">
        <v>281</v>
      </c>
      <c r="B38" s="137" t="s">
        <v>332</v>
      </c>
      <c r="C38" s="144">
        <v>0</v>
      </c>
      <c r="D38" s="93">
        <v>0</v>
      </c>
      <c r="E38" s="93">
        <v>0</v>
      </c>
      <c r="F38" s="94">
        <v>0</v>
      </c>
      <c r="G38" s="63">
        <v>0</v>
      </c>
      <c r="H38" s="63">
        <v>7.6616553966232752</v>
      </c>
      <c r="I38" s="63">
        <v>0</v>
      </c>
      <c r="J38" s="147">
        <v>7.6616553966232752</v>
      </c>
    </row>
    <row r="39" spans="1:10" ht="20.100000000000001" customHeight="1" x14ac:dyDescent="0.3">
      <c r="A39" s="38">
        <v>2811</v>
      </c>
      <c r="B39" s="138" t="s">
        <v>306</v>
      </c>
      <c r="C39" s="125">
        <v>0</v>
      </c>
      <c r="D39" s="66">
        <v>0</v>
      </c>
      <c r="E39" s="66">
        <v>0</v>
      </c>
      <c r="F39" s="48">
        <v>0</v>
      </c>
      <c r="G39" s="17">
        <v>0</v>
      </c>
      <c r="H39" s="17">
        <v>7.6616553966232752</v>
      </c>
      <c r="I39" s="17">
        <v>0</v>
      </c>
      <c r="J39" s="146">
        <v>7.6616553966232752</v>
      </c>
    </row>
    <row r="40" spans="1:10" ht="20.100000000000001" customHeight="1" x14ac:dyDescent="0.3">
      <c r="A40" s="38">
        <v>2812</v>
      </c>
      <c r="B40" s="138" t="s">
        <v>307</v>
      </c>
      <c r="C40" s="125">
        <v>0</v>
      </c>
      <c r="D40" s="66">
        <v>0</v>
      </c>
      <c r="E40" s="66">
        <v>0</v>
      </c>
      <c r="F40" s="48">
        <v>0</v>
      </c>
      <c r="G40" s="17">
        <v>0</v>
      </c>
      <c r="H40" s="17">
        <v>0</v>
      </c>
      <c r="I40" s="17">
        <v>0</v>
      </c>
      <c r="J40" s="146">
        <v>0</v>
      </c>
    </row>
    <row r="41" spans="1:10" ht="20.100000000000001" customHeight="1" x14ac:dyDescent="0.3">
      <c r="A41" s="38">
        <v>2813</v>
      </c>
      <c r="B41" s="138" t="s">
        <v>333</v>
      </c>
      <c r="C41" s="125">
        <v>0</v>
      </c>
      <c r="D41" s="66">
        <v>0</v>
      </c>
      <c r="E41" s="66">
        <v>0</v>
      </c>
      <c r="F41" s="48">
        <v>0</v>
      </c>
      <c r="G41" s="17">
        <v>0</v>
      </c>
      <c r="H41" s="17">
        <v>0</v>
      </c>
      <c r="I41" s="17">
        <v>0</v>
      </c>
      <c r="J41" s="146">
        <v>0</v>
      </c>
    </row>
    <row r="42" spans="1:10" ht="20.100000000000001" customHeight="1" x14ac:dyDescent="0.3">
      <c r="A42" s="38">
        <v>2814</v>
      </c>
      <c r="B42" s="138" t="s">
        <v>334</v>
      </c>
      <c r="C42" s="125">
        <v>0</v>
      </c>
      <c r="D42" s="66">
        <v>0</v>
      </c>
      <c r="E42" s="66">
        <v>0</v>
      </c>
      <c r="F42" s="48">
        <v>0</v>
      </c>
      <c r="G42" s="17">
        <v>0</v>
      </c>
      <c r="H42" s="17">
        <v>0</v>
      </c>
      <c r="I42" s="17">
        <v>0</v>
      </c>
      <c r="J42" s="146">
        <v>0</v>
      </c>
    </row>
    <row r="43" spans="1:10" ht="20.100000000000001" customHeight="1" x14ac:dyDescent="0.3">
      <c r="A43" s="38">
        <v>2815</v>
      </c>
      <c r="B43" s="138" t="s">
        <v>335</v>
      </c>
      <c r="C43" s="125">
        <v>0</v>
      </c>
      <c r="D43" s="66">
        <v>0</v>
      </c>
      <c r="E43" s="66">
        <v>0</v>
      </c>
      <c r="F43" s="48">
        <v>0</v>
      </c>
      <c r="G43" s="17">
        <v>0</v>
      </c>
      <c r="H43" s="17">
        <v>0</v>
      </c>
      <c r="I43" s="17">
        <v>0</v>
      </c>
      <c r="J43" s="146">
        <v>0</v>
      </c>
    </row>
    <row r="44" spans="1:10" ht="20.100000000000001" customHeight="1" x14ac:dyDescent="0.3">
      <c r="A44" s="37">
        <v>282</v>
      </c>
      <c r="B44" s="137" t="s">
        <v>336</v>
      </c>
      <c r="C44" s="144">
        <v>20458.330160134807</v>
      </c>
      <c r="D44" s="93">
        <v>0</v>
      </c>
      <c r="E44" s="93">
        <v>0</v>
      </c>
      <c r="F44" s="94">
        <v>20458.330160134807</v>
      </c>
      <c r="G44" s="63">
        <v>28927.206160272417</v>
      </c>
      <c r="H44" s="63">
        <v>35813.075306548861</v>
      </c>
      <c r="I44" s="63">
        <v>0</v>
      </c>
      <c r="J44" s="147">
        <v>85198.611626956088</v>
      </c>
    </row>
    <row r="45" spans="1:10" ht="20.100000000000001" customHeight="1" x14ac:dyDescent="0.3">
      <c r="A45" s="38">
        <v>2821</v>
      </c>
      <c r="B45" s="138" t="s">
        <v>298</v>
      </c>
      <c r="C45" s="125">
        <v>15690.108046286008</v>
      </c>
      <c r="D45" s="66">
        <v>0</v>
      </c>
      <c r="E45" s="66">
        <v>0</v>
      </c>
      <c r="F45" s="48">
        <v>15690.108046286008</v>
      </c>
      <c r="G45" s="17">
        <v>27521.226095226135</v>
      </c>
      <c r="H45" s="17">
        <v>35452.799087989515</v>
      </c>
      <c r="I45" s="17">
        <v>0</v>
      </c>
      <c r="J45" s="146">
        <v>78664.133229501662</v>
      </c>
    </row>
    <row r="46" spans="1:10" ht="20.100000000000001" customHeight="1" x14ac:dyDescent="0.3">
      <c r="A46" s="38">
        <v>2822</v>
      </c>
      <c r="B46" s="138" t="s">
        <v>452</v>
      </c>
      <c r="C46" s="125">
        <v>4768.2221138487976</v>
      </c>
      <c r="D46" s="66">
        <v>0</v>
      </c>
      <c r="E46" s="66">
        <v>0</v>
      </c>
      <c r="F46" s="48">
        <v>4768.2221138487976</v>
      </c>
      <c r="G46" s="17">
        <v>1405.980065046281</v>
      </c>
      <c r="H46" s="17">
        <v>360.27621855934837</v>
      </c>
      <c r="I46" s="17">
        <v>0</v>
      </c>
      <c r="J46" s="146">
        <v>6534.4783974544271</v>
      </c>
    </row>
    <row r="47" spans="1:10" ht="20.100000000000001" customHeight="1" x14ac:dyDescent="0.3">
      <c r="A47" s="37">
        <v>283</v>
      </c>
      <c r="B47" s="137" t="s">
        <v>318</v>
      </c>
      <c r="C47" s="144">
        <v>0</v>
      </c>
      <c r="D47" s="93">
        <v>0</v>
      </c>
      <c r="E47" s="93">
        <v>0</v>
      </c>
      <c r="F47" s="94">
        <v>0</v>
      </c>
      <c r="G47" s="36">
        <v>0</v>
      </c>
      <c r="H47" s="36">
        <v>0</v>
      </c>
      <c r="I47" s="36">
        <v>0</v>
      </c>
      <c r="J47" s="147">
        <v>0</v>
      </c>
    </row>
    <row r="48" spans="1:10" s="18" customFormat="1" ht="17.100000000000001" customHeight="1" x14ac:dyDescent="0.35">
      <c r="A48" s="18" t="s">
        <v>483</v>
      </c>
      <c r="B48" s="74"/>
    </row>
    <row r="49" spans="1:2" s="18" customFormat="1" ht="17.100000000000001" customHeight="1" x14ac:dyDescent="0.35">
      <c r="A49" s="18" t="s">
        <v>442</v>
      </c>
      <c r="B49" s="74"/>
    </row>
    <row r="50" spans="1:2" s="18" customFormat="1" ht="17.100000000000001" customHeight="1" x14ac:dyDescent="0.35">
      <c r="A50" s="73" t="s">
        <v>359</v>
      </c>
      <c r="B50" s="73"/>
    </row>
    <row r="51" spans="1:2" s="18" customFormat="1" ht="17.100000000000001" customHeight="1" x14ac:dyDescent="0.35">
      <c r="A51" s="110" t="s">
        <v>478</v>
      </c>
      <c r="B51" s="98"/>
    </row>
    <row r="52" spans="1:2" s="18" customFormat="1" ht="17.100000000000001" customHeight="1" x14ac:dyDescent="0.35">
      <c r="A52" s="73" t="s">
        <v>361</v>
      </c>
      <c r="B52" s="73"/>
    </row>
    <row r="53" spans="1:2" s="18" customFormat="1" ht="17.100000000000001" customHeight="1" x14ac:dyDescent="0.35">
      <c r="A53" s="73" t="s">
        <v>363</v>
      </c>
      <c r="B53" s="73"/>
    </row>
    <row r="54" spans="1:2" s="18" customFormat="1" ht="17.100000000000001" customHeight="1" x14ac:dyDescent="0.35">
      <c r="A54" s="73" t="s">
        <v>365</v>
      </c>
      <c r="B54" s="73"/>
    </row>
    <row r="55" spans="1:2" s="18" customFormat="1" ht="17.100000000000001" customHeight="1" x14ac:dyDescent="0.35">
      <c r="A55" s="18" t="s">
        <v>443</v>
      </c>
      <c r="B55" s="73"/>
    </row>
    <row r="56" spans="1:2" s="18" customFormat="1" ht="17.100000000000001" customHeight="1" x14ac:dyDescent="0.35">
      <c r="A56" s="18" t="s">
        <v>444</v>
      </c>
      <c r="B56" s="74"/>
    </row>
    <row r="57" spans="1:2" s="18" customFormat="1" ht="17.100000000000001" customHeight="1" x14ac:dyDescent="0.35">
      <c r="A57" s="73" t="s">
        <v>369</v>
      </c>
      <c r="B57" s="73"/>
    </row>
    <row r="58" spans="1:2" s="18" customFormat="1" ht="17.100000000000001" customHeight="1" x14ac:dyDescent="0.35">
      <c r="A58" s="74" t="s">
        <v>488</v>
      </c>
      <c r="B58" s="74"/>
    </row>
    <row r="59" spans="1:2" s="18" customFormat="1" ht="17.100000000000001" customHeight="1" x14ac:dyDescent="0.35">
      <c r="A59" s="73" t="s">
        <v>453</v>
      </c>
      <c r="B59" s="73"/>
    </row>
    <row r="60" spans="1:2" s="18" customFormat="1" ht="17.100000000000001" customHeight="1" x14ac:dyDescent="0.35">
      <c r="A60" s="74" t="s">
        <v>373</v>
      </c>
      <c r="B60" s="74"/>
    </row>
    <row r="61" spans="1:2" s="18" customFormat="1" ht="17.100000000000001" customHeight="1" x14ac:dyDescent="0.35">
      <c r="A61" s="74" t="s">
        <v>349</v>
      </c>
      <c r="B61" s="74"/>
    </row>
    <row r="62" spans="1:2" s="18" customFormat="1" ht="17.100000000000001" customHeight="1" x14ac:dyDescent="0.35">
      <c r="A62" s="18" t="s">
        <v>451</v>
      </c>
    </row>
    <row r="63" spans="1:2" s="18" customFormat="1" ht="17.100000000000001" customHeight="1" x14ac:dyDescent="0.35"/>
    <row r="64" spans="1:2" s="18" customFormat="1" ht="17.100000000000001" customHeight="1" x14ac:dyDescent="0.35"/>
    <row r="65" s="18" customFormat="1" ht="17.100000000000001" customHeight="1" x14ac:dyDescent="0.35"/>
    <row r="66" ht="15.95" customHeight="1" x14ac:dyDescent="0.3"/>
  </sheetData>
  <mergeCells count="7">
    <mergeCell ref="A4:B6"/>
    <mergeCell ref="C4:J4"/>
    <mergeCell ref="C5:F5"/>
    <mergeCell ref="G5:G6"/>
    <mergeCell ref="H5:H6"/>
    <mergeCell ref="I5:I6"/>
    <mergeCell ref="J5:J6"/>
  </mergeCells>
  <pageMargins left="0.23622047244094491" right="0.23622047244094491" top="0.74803149606299213" bottom="0.74803149606299213" header="0.31496062992125984" footer="0.31496062992125984"/>
  <pageSetup paperSize="9" scale="44"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8"/>
  <dimension ref="A1:J58"/>
  <sheetViews>
    <sheetView showGridLines="0" zoomScale="90" zoomScaleNormal="90" workbookViewId="0">
      <pane xSplit="2" ySplit="6" topLeftCell="D7" activePane="bottomRight" state="frozen"/>
      <selection pane="topRight" activeCell="C1" sqref="C1"/>
      <selection pane="bottomLeft" activeCell="A7" sqref="A7"/>
      <selection pane="bottomRight" activeCell="J7" sqref="J7"/>
    </sheetView>
  </sheetViews>
  <sheetFormatPr defaultRowHeight="20.100000000000001" customHeight="1" x14ac:dyDescent="0.3"/>
  <cols>
    <col min="1" max="1" width="8.7109375" style="20" customWidth="1"/>
    <col min="2" max="2" width="78.42578125" style="20" bestFit="1" customWidth="1"/>
    <col min="3" max="10" width="13.85546875" style="20" customWidth="1"/>
    <col min="11" max="16384" width="9.140625" style="20"/>
  </cols>
  <sheetData>
    <row r="1" spans="1:10" ht="20.100000000000001" customHeight="1" x14ac:dyDescent="0.3">
      <c r="A1" s="72" t="s">
        <v>462</v>
      </c>
    </row>
    <row r="2" spans="1:10" ht="20.100000000000001" customHeight="1" x14ac:dyDescent="0.3">
      <c r="A2" s="72" t="s">
        <v>487</v>
      </c>
    </row>
    <row r="4" spans="1:10" ht="20.100000000000001" customHeight="1" x14ac:dyDescent="0.3">
      <c r="A4" s="190" t="s">
        <v>490</v>
      </c>
      <c r="B4" s="191"/>
      <c r="C4" s="196" t="s">
        <v>486</v>
      </c>
      <c r="D4" s="183"/>
      <c r="E4" s="183"/>
      <c r="F4" s="183"/>
      <c r="G4" s="183"/>
      <c r="H4" s="183"/>
      <c r="I4" s="183"/>
      <c r="J4" s="199"/>
    </row>
    <row r="5" spans="1:10" s="34" customFormat="1" ht="20.100000000000001" customHeight="1" x14ac:dyDescent="0.25">
      <c r="A5" s="192"/>
      <c r="B5" s="193"/>
      <c r="C5" s="198" t="s">
        <v>241</v>
      </c>
      <c r="D5" s="184"/>
      <c r="E5" s="184"/>
      <c r="F5" s="185"/>
      <c r="G5" s="186" t="s">
        <v>366</v>
      </c>
      <c r="H5" s="186" t="s">
        <v>367</v>
      </c>
      <c r="I5" s="186" t="s">
        <v>364</v>
      </c>
      <c r="J5" s="200" t="s">
        <v>374</v>
      </c>
    </row>
    <row r="6" spans="1:10" s="34" customFormat="1" ht="36.75" customHeight="1" x14ac:dyDescent="0.25">
      <c r="A6" s="194"/>
      <c r="B6" s="195"/>
      <c r="C6" s="122" t="s">
        <v>360</v>
      </c>
      <c r="D6" s="23" t="s">
        <v>362</v>
      </c>
      <c r="E6" s="22" t="s">
        <v>364</v>
      </c>
      <c r="F6" s="22" t="s">
        <v>241</v>
      </c>
      <c r="G6" s="187"/>
      <c r="H6" s="187"/>
      <c r="I6" s="187"/>
      <c r="J6" s="201"/>
    </row>
    <row r="7" spans="1:10" ht="20.100000000000001" customHeight="1" x14ac:dyDescent="0.3">
      <c r="A7" s="30">
        <v>3</v>
      </c>
      <c r="B7" s="112" t="s">
        <v>337</v>
      </c>
      <c r="C7" s="182" t="s">
        <v>499</v>
      </c>
      <c r="D7" s="182" t="s">
        <v>499</v>
      </c>
      <c r="E7" s="182" t="s">
        <v>499</v>
      </c>
      <c r="F7" s="182" t="s">
        <v>499</v>
      </c>
      <c r="G7" s="182" t="s">
        <v>499</v>
      </c>
      <c r="H7" s="182" t="s">
        <v>499</v>
      </c>
      <c r="I7" s="182" t="s">
        <v>499</v>
      </c>
      <c r="J7" s="156">
        <f>J8+J21-J30</f>
        <v>-494816.56153736077</v>
      </c>
    </row>
    <row r="8" spans="1:10" ht="20.100000000000001" customHeight="1" x14ac:dyDescent="0.3">
      <c r="A8" s="32">
        <v>31</v>
      </c>
      <c r="B8" s="136" t="s">
        <v>384</v>
      </c>
      <c r="C8" s="142">
        <v>-11211.376322731783</v>
      </c>
      <c r="D8" s="91">
        <v>0</v>
      </c>
      <c r="E8" s="91">
        <v>0</v>
      </c>
      <c r="F8" s="91">
        <v>-11211.376322731783</v>
      </c>
      <c r="G8" s="70">
        <v>-2922.702250842085</v>
      </c>
      <c r="H8" s="61">
        <v>-1841.9893786270441</v>
      </c>
      <c r="I8" s="61">
        <v>0</v>
      </c>
      <c r="J8" s="143">
        <v>-15976.067952200912</v>
      </c>
    </row>
    <row r="9" spans="1:10" ht="20.100000000000001" customHeight="1" x14ac:dyDescent="0.3">
      <c r="A9" s="24">
        <v>311</v>
      </c>
      <c r="B9" s="151" t="s">
        <v>338</v>
      </c>
      <c r="C9" s="124">
        <v>-8812.9396463377634</v>
      </c>
      <c r="D9" s="65">
        <v>0</v>
      </c>
      <c r="E9" s="65">
        <v>0</v>
      </c>
      <c r="F9" s="65">
        <v>-8812.9396463377634</v>
      </c>
      <c r="G9" s="64">
        <v>-3056.7566505720852</v>
      </c>
      <c r="H9" s="51">
        <v>-2103.5712198770443</v>
      </c>
      <c r="I9" s="51">
        <v>0</v>
      </c>
      <c r="J9" s="157">
        <v>-13973.267516786895</v>
      </c>
    </row>
    <row r="10" spans="1:10" ht="20.100000000000001" customHeight="1" x14ac:dyDescent="0.3">
      <c r="A10" s="38">
        <v>3111</v>
      </c>
      <c r="B10" s="138" t="s">
        <v>339</v>
      </c>
      <c r="C10" s="125">
        <v>-5857.2081154007083</v>
      </c>
      <c r="D10" s="66">
        <v>0</v>
      </c>
      <c r="E10" s="66">
        <v>0</v>
      </c>
      <c r="F10" s="66">
        <v>-5857.2081154007083</v>
      </c>
      <c r="G10" s="48">
        <v>-2407.1677899896372</v>
      </c>
      <c r="H10" s="17">
        <v>-1583.2769603992672</v>
      </c>
      <c r="I10" s="17">
        <v>0</v>
      </c>
      <c r="J10" s="146">
        <v>-9847.6528657896124</v>
      </c>
    </row>
    <row r="11" spans="1:10" ht="20.100000000000001" customHeight="1" x14ac:dyDescent="0.3">
      <c r="A11" s="38">
        <v>3112</v>
      </c>
      <c r="B11" s="138" t="s">
        <v>340</v>
      </c>
      <c r="C11" s="125">
        <v>-1707.3115283795723</v>
      </c>
      <c r="D11" s="66">
        <v>0</v>
      </c>
      <c r="E11" s="66">
        <v>0</v>
      </c>
      <c r="F11" s="66">
        <v>-1707.3115283795723</v>
      </c>
      <c r="G11" s="48">
        <v>-578.01634939202609</v>
      </c>
      <c r="H11" s="17">
        <v>-519.36724462128439</v>
      </c>
      <c r="I11" s="17">
        <v>0</v>
      </c>
      <c r="J11" s="146">
        <v>-2804.6951223928831</v>
      </c>
    </row>
    <row r="12" spans="1:10" ht="20.100000000000001" customHeight="1" x14ac:dyDescent="0.3">
      <c r="A12" s="38">
        <v>3113</v>
      </c>
      <c r="B12" s="138" t="s">
        <v>341</v>
      </c>
      <c r="C12" s="125">
        <v>-1137.1892671252094</v>
      </c>
      <c r="D12" s="66">
        <v>0</v>
      </c>
      <c r="E12" s="66">
        <v>0</v>
      </c>
      <c r="F12" s="66">
        <v>-1137.1892671252094</v>
      </c>
      <c r="G12" s="48">
        <v>-71.572511190421451</v>
      </c>
      <c r="H12" s="17">
        <v>-0.92701485649247828</v>
      </c>
      <c r="I12" s="17">
        <v>0</v>
      </c>
      <c r="J12" s="146">
        <v>-1209.6887931721233</v>
      </c>
    </row>
    <row r="13" spans="1:10" ht="20.100000000000001" customHeight="1" x14ac:dyDescent="0.3">
      <c r="A13" s="38">
        <v>3114</v>
      </c>
      <c r="B13" s="138" t="s">
        <v>342</v>
      </c>
      <c r="C13" s="125">
        <v>-111.23073543227048</v>
      </c>
      <c r="D13" s="66">
        <v>0</v>
      </c>
      <c r="E13" s="66">
        <v>0</v>
      </c>
      <c r="F13" s="66">
        <v>-111.23073543227048</v>
      </c>
      <c r="G13" s="48">
        <v>0</v>
      </c>
      <c r="H13" s="17">
        <v>0</v>
      </c>
      <c r="I13" s="17">
        <v>0</v>
      </c>
      <c r="J13" s="146">
        <v>-111.23073543227048</v>
      </c>
    </row>
    <row r="14" spans="1:10" ht="20.100000000000001" customHeight="1" x14ac:dyDescent="0.3">
      <c r="A14" s="24">
        <v>312</v>
      </c>
      <c r="B14" s="151" t="s">
        <v>255</v>
      </c>
      <c r="C14" s="124">
        <v>169.26911087753439</v>
      </c>
      <c r="D14" s="65">
        <v>0</v>
      </c>
      <c r="E14" s="65">
        <v>0</v>
      </c>
      <c r="F14" s="65">
        <v>169.26911087753439</v>
      </c>
      <c r="G14" s="47">
        <v>134.05439973</v>
      </c>
      <c r="H14" s="25">
        <v>261.58184125000002</v>
      </c>
      <c r="I14" s="25">
        <v>0</v>
      </c>
      <c r="J14" s="157">
        <v>564.90535185753447</v>
      </c>
    </row>
    <row r="15" spans="1:10" ht="20.100000000000001" customHeight="1" x14ac:dyDescent="0.3">
      <c r="A15" s="24">
        <v>313</v>
      </c>
      <c r="B15" s="151" t="s">
        <v>256</v>
      </c>
      <c r="C15" s="124">
        <v>52.023758948446002</v>
      </c>
      <c r="D15" s="65">
        <v>0</v>
      </c>
      <c r="E15" s="65">
        <v>0</v>
      </c>
      <c r="F15" s="65">
        <v>52.023758948446002</v>
      </c>
      <c r="G15" s="47">
        <v>0</v>
      </c>
      <c r="H15" s="25">
        <v>0</v>
      </c>
      <c r="I15" s="25">
        <v>0</v>
      </c>
      <c r="J15" s="157">
        <v>52.023758948446002</v>
      </c>
    </row>
    <row r="16" spans="1:10" ht="20.100000000000001" customHeight="1" x14ac:dyDescent="0.3">
      <c r="A16" s="24">
        <v>314</v>
      </c>
      <c r="B16" s="151" t="s">
        <v>257</v>
      </c>
      <c r="C16" s="124">
        <v>-2619.72954622</v>
      </c>
      <c r="D16" s="65">
        <v>0</v>
      </c>
      <c r="E16" s="65">
        <v>0</v>
      </c>
      <c r="F16" s="65">
        <v>-2619.72954622</v>
      </c>
      <c r="G16" s="64">
        <v>0</v>
      </c>
      <c r="H16" s="51">
        <v>0</v>
      </c>
      <c r="I16" s="51">
        <v>0</v>
      </c>
      <c r="J16" s="157">
        <v>-2619.72954622</v>
      </c>
    </row>
    <row r="17" spans="1:10" ht="20.100000000000001" customHeight="1" x14ac:dyDescent="0.3">
      <c r="A17" s="38">
        <v>3141</v>
      </c>
      <c r="B17" s="138" t="s">
        <v>343</v>
      </c>
      <c r="C17" s="125">
        <v>177.20701362000003</v>
      </c>
      <c r="D17" s="66">
        <v>0</v>
      </c>
      <c r="E17" s="66">
        <v>0</v>
      </c>
      <c r="F17" s="66">
        <v>177.20701362000003</v>
      </c>
      <c r="G17" s="48">
        <v>0</v>
      </c>
      <c r="H17" s="17">
        <v>0</v>
      </c>
      <c r="I17" s="17">
        <v>0</v>
      </c>
      <c r="J17" s="146">
        <v>177.20701362000003</v>
      </c>
    </row>
    <row r="18" spans="1:10" ht="20.100000000000001" customHeight="1" x14ac:dyDescent="0.3">
      <c r="A18" s="38">
        <v>3142</v>
      </c>
      <c r="B18" s="138" t="s">
        <v>344</v>
      </c>
      <c r="C18" s="125">
        <v>0</v>
      </c>
      <c r="D18" s="66">
        <v>0</v>
      </c>
      <c r="E18" s="66">
        <v>0</v>
      </c>
      <c r="F18" s="66">
        <v>0</v>
      </c>
      <c r="G18" s="48">
        <v>0</v>
      </c>
      <c r="H18" s="17">
        <v>0</v>
      </c>
      <c r="I18" s="17">
        <v>0</v>
      </c>
      <c r="J18" s="146">
        <v>0</v>
      </c>
    </row>
    <row r="19" spans="1:10" ht="20.100000000000001" customHeight="1" x14ac:dyDescent="0.3">
      <c r="A19" s="38">
        <v>3143</v>
      </c>
      <c r="B19" s="138" t="s">
        <v>345</v>
      </c>
      <c r="C19" s="125">
        <v>0</v>
      </c>
      <c r="D19" s="66">
        <v>0</v>
      </c>
      <c r="E19" s="66">
        <v>0</v>
      </c>
      <c r="F19" s="66">
        <v>0</v>
      </c>
      <c r="G19" s="48">
        <v>0</v>
      </c>
      <c r="H19" s="17">
        <v>0</v>
      </c>
      <c r="I19" s="17">
        <v>0</v>
      </c>
      <c r="J19" s="146">
        <v>0</v>
      </c>
    </row>
    <row r="20" spans="1:10" ht="20.100000000000001" customHeight="1" x14ac:dyDescent="0.3">
      <c r="A20" s="106">
        <v>3144</v>
      </c>
      <c r="B20" s="152" t="s">
        <v>346</v>
      </c>
      <c r="C20" s="158">
        <v>-2796.93655984</v>
      </c>
      <c r="D20" s="107">
        <v>0</v>
      </c>
      <c r="E20" s="107">
        <v>0</v>
      </c>
      <c r="F20" s="107">
        <v>-2796.93655984</v>
      </c>
      <c r="G20" s="108">
        <v>0</v>
      </c>
      <c r="H20" s="109">
        <v>0</v>
      </c>
      <c r="I20" s="109">
        <v>0</v>
      </c>
      <c r="J20" s="159">
        <v>-2796.93655984</v>
      </c>
    </row>
    <row r="21" spans="1:10" ht="20.100000000000001" customHeight="1" x14ac:dyDescent="0.3">
      <c r="A21" s="105">
        <v>32</v>
      </c>
      <c r="B21" s="153" t="s">
        <v>491</v>
      </c>
      <c r="C21" s="179" t="s">
        <v>497</v>
      </c>
      <c r="D21" s="180" t="s">
        <v>497</v>
      </c>
      <c r="E21" s="180" t="s">
        <v>497</v>
      </c>
      <c r="F21" s="180" t="s">
        <v>497</v>
      </c>
      <c r="G21" s="180" t="s">
        <v>497</v>
      </c>
      <c r="H21" s="180" t="s">
        <v>497</v>
      </c>
      <c r="I21" s="180" t="s">
        <v>497</v>
      </c>
      <c r="J21" s="160">
        <f>SUM(J22:J29)</f>
        <v>128793.22813541596</v>
      </c>
    </row>
    <row r="22" spans="1:10" ht="20.100000000000001" customHeight="1" x14ac:dyDescent="0.3">
      <c r="A22" s="104">
        <v>3201</v>
      </c>
      <c r="B22" s="154" t="s">
        <v>469</v>
      </c>
      <c r="C22" s="161"/>
      <c r="D22" s="161"/>
      <c r="E22" s="161"/>
      <c r="F22" s="161"/>
      <c r="G22" s="161"/>
      <c r="H22" s="161"/>
      <c r="I22" s="161"/>
      <c r="J22" s="162"/>
    </row>
    <row r="23" spans="1:10" ht="20.100000000000001" customHeight="1" x14ac:dyDescent="0.3">
      <c r="A23" s="104">
        <v>3202</v>
      </c>
      <c r="B23" s="154" t="s">
        <v>470</v>
      </c>
      <c r="C23" s="161" t="s">
        <v>497</v>
      </c>
      <c r="D23" s="161" t="s">
        <v>497</v>
      </c>
      <c r="E23" s="161" t="s">
        <v>497</v>
      </c>
      <c r="F23" s="161" t="s">
        <v>497</v>
      </c>
      <c r="G23" s="161" t="s">
        <v>497</v>
      </c>
      <c r="H23" s="161" t="s">
        <v>497</v>
      </c>
      <c r="I23" s="161" t="s">
        <v>497</v>
      </c>
      <c r="J23" s="162">
        <v>175864.1821867009</v>
      </c>
    </row>
    <row r="24" spans="1:10" ht="20.100000000000001" customHeight="1" x14ac:dyDescent="0.3">
      <c r="A24" s="104">
        <v>3203</v>
      </c>
      <c r="B24" s="154" t="s">
        <v>471</v>
      </c>
      <c r="C24" s="161" t="s">
        <v>497</v>
      </c>
      <c r="D24" s="161" t="s">
        <v>497</v>
      </c>
      <c r="E24" s="161" t="s">
        <v>497</v>
      </c>
      <c r="F24" s="161" t="s">
        <v>497</v>
      </c>
      <c r="G24" s="161" t="s">
        <v>497</v>
      </c>
      <c r="H24" s="161" t="s">
        <v>497</v>
      </c>
      <c r="I24" s="161" t="s">
        <v>497</v>
      </c>
      <c r="J24" s="162">
        <v>-8854.8043791728378</v>
      </c>
    </row>
    <row r="25" spans="1:10" ht="20.100000000000001" customHeight="1" x14ac:dyDescent="0.3">
      <c r="A25" s="104">
        <v>3204</v>
      </c>
      <c r="B25" s="154" t="s">
        <v>472</v>
      </c>
      <c r="C25" s="161" t="s">
        <v>497</v>
      </c>
      <c r="D25" s="161" t="s">
        <v>497</v>
      </c>
      <c r="E25" s="161" t="s">
        <v>497</v>
      </c>
      <c r="F25" s="161" t="s">
        <v>497</v>
      </c>
      <c r="G25" s="161" t="s">
        <v>497</v>
      </c>
      <c r="H25" s="161" t="s">
        <v>497</v>
      </c>
      <c r="I25" s="161" t="s">
        <v>497</v>
      </c>
      <c r="J25" s="162">
        <v>-41287.343886032322</v>
      </c>
    </row>
    <row r="26" spans="1:10" ht="20.100000000000001" customHeight="1" x14ac:dyDescent="0.3">
      <c r="A26" s="104">
        <v>3205</v>
      </c>
      <c r="B26" s="154" t="s">
        <v>473</v>
      </c>
      <c r="C26" s="161" t="s">
        <v>497</v>
      </c>
      <c r="D26" s="161" t="s">
        <v>497</v>
      </c>
      <c r="E26" s="161" t="s">
        <v>497</v>
      </c>
      <c r="F26" s="161" t="s">
        <v>497</v>
      </c>
      <c r="G26" s="161" t="s">
        <v>497</v>
      </c>
      <c r="H26" s="161" t="s">
        <v>497</v>
      </c>
      <c r="I26" s="161" t="s">
        <v>497</v>
      </c>
      <c r="J26" s="163">
        <v>3612.3017112414341</v>
      </c>
    </row>
    <row r="27" spans="1:10" ht="20.100000000000001" customHeight="1" x14ac:dyDescent="0.3">
      <c r="A27" s="104">
        <v>3206</v>
      </c>
      <c r="B27" s="154" t="s">
        <v>474</v>
      </c>
      <c r="C27" s="161" t="s">
        <v>497</v>
      </c>
      <c r="D27" s="161" t="s">
        <v>497</v>
      </c>
      <c r="E27" s="161" t="s">
        <v>497</v>
      </c>
      <c r="F27" s="161" t="s">
        <v>497</v>
      </c>
      <c r="G27" s="161" t="s">
        <v>497</v>
      </c>
      <c r="H27" s="161" t="s">
        <v>497</v>
      </c>
      <c r="I27" s="161" t="s">
        <v>497</v>
      </c>
      <c r="J27" s="163" t="s">
        <v>498</v>
      </c>
    </row>
    <row r="28" spans="1:10" ht="20.100000000000001" customHeight="1" x14ac:dyDescent="0.3">
      <c r="A28" s="104">
        <v>3207</v>
      </c>
      <c r="B28" s="154" t="s">
        <v>475</v>
      </c>
      <c r="C28" s="161" t="s">
        <v>497</v>
      </c>
      <c r="D28" s="161" t="s">
        <v>497</v>
      </c>
      <c r="E28" s="161" t="s">
        <v>497</v>
      </c>
      <c r="F28" s="161" t="s">
        <v>497</v>
      </c>
      <c r="G28" s="161" t="s">
        <v>497</v>
      </c>
      <c r="H28" s="161" t="s">
        <v>497</v>
      </c>
      <c r="I28" s="161" t="s">
        <v>497</v>
      </c>
      <c r="J28" s="163">
        <v>0</v>
      </c>
    </row>
    <row r="29" spans="1:10" ht="20.100000000000001" customHeight="1" x14ac:dyDescent="0.3">
      <c r="A29" s="104">
        <v>3208</v>
      </c>
      <c r="B29" s="154" t="s">
        <v>494</v>
      </c>
      <c r="C29" s="161" t="s">
        <v>497</v>
      </c>
      <c r="D29" s="161" t="s">
        <v>497</v>
      </c>
      <c r="E29" s="161" t="s">
        <v>497</v>
      </c>
      <c r="F29" s="161" t="s">
        <v>497</v>
      </c>
      <c r="G29" s="161" t="s">
        <v>497</v>
      </c>
      <c r="H29" s="161" t="s">
        <v>497</v>
      </c>
      <c r="I29" s="161" t="s">
        <v>497</v>
      </c>
      <c r="J29" s="163">
        <v>-541.10749732121997</v>
      </c>
    </row>
    <row r="30" spans="1:10" ht="20.100000000000001" customHeight="1" x14ac:dyDescent="0.3">
      <c r="A30" s="103">
        <v>33</v>
      </c>
      <c r="B30" s="155" t="s">
        <v>492</v>
      </c>
      <c r="C30" s="177" t="s">
        <v>497</v>
      </c>
      <c r="D30" s="178" t="s">
        <v>497</v>
      </c>
      <c r="E30" s="178" t="s">
        <v>497</v>
      </c>
      <c r="F30" s="178" t="s">
        <v>497</v>
      </c>
      <c r="G30" s="178" t="s">
        <v>497</v>
      </c>
      <c r="H30" s="178" t="s">
        <v>497</v>
      </c>
      <c r="I30" s="178" t="s">
        <v>497</v>
      </c>
      <c r="J30" s="164">
        <f>SUM(J32:J38)</f>
        <v>607633.72172057582</v>
      </c>
    </row>
    <row r="31" spans="1:10" ht="20.100000000000001" customHeight="1" x14ac:dyDescent="0.3">
      <c r="A31" s="104">
        <v>3301</v>
      </c>
      <c r="B31" s="154" t="s">
        <v>476</v>
      </c>
      <c r="C31" s="161"/>
      <c r="D31" s="161"/>
      <c r="E31" s="161"/>
      <c r="F31" s="161"/>
      <c r="G31" s="161"/>
      <c r="H31" s="161"/>
      <c r="I31" s="161"/>
      <c r="J31" s="163"/>
    </row>
    <row r="32" spans="1:10" ht="20.100000000000001" customHeight="1" x14ac:dyDescent="0.3">
      <c r="A32" s="104">
        <v>3302</v>
      </c>
      <c r="B32" s="154" t="s">
        <v>477</v>
      </c>
      <c r="C32" s="161" t="s">
        <v>497</v>
      </c>
      <c r="D32" s="161" t="s">
        <v>497</v>
      </c>
      <c r="E32" s="161" t="s">
        <v>497</v>
      </c>
      <c r="F32" s="161" t="s">
        <v>497</v>
      </c>
      <c r="G32" s="161" t="s">
        <v>497</v>
      </c>
      <c r="H32" s="161" t="s">
        <v>497</v>
      </c>
      <c r="I32" s="161" t="s">
        <v>497</v>
      </c>
      <c r="J32" s="162">
        <v>16109.831990230001</v>
      </c>
    </row>
    <row r="33" spans="1:10" ht="20.100000000000001" customHeight="1" x14ac:dyDescent="0.3">
      <c r="A33" s="104">
        <v>3303</v>
      </c>
      <c r="B33" s="154" t="s">
        <v>471</v>
      </c>
      <c r="C33" s="161" t="s">
        <v>497</v>
      </c>
      <c r="D33" s="161" t="s">
        <v>497</v>
      </c>
      <c r="E33" s="161" t="s">
        <v>497</v>
      </c>
      <c r="F33" s="161" t="s">
        <v>497</v>
      </c>
      <c r="G33" s="161" t="s">
        <v>497</v>
      </c>
      <c r="H33" s="161" t="s">
        <v>497</v>
      </c>
      <c r="I33" s="161" t="s">
        <v>497</v>
      </c>
      <c r="J33" s="162">
        <v>429469.20597467566</v>
      </c>
    </row>
    <row r="34" spans="1:10" ht="20.100000000000001" customHeight="1" x14ac:dyDescent="0.3">
      <c r="A34" s="104">
        <v>3304</v>
      </c>
      <c r="B34" s="154" t="s">
        <v>472</v>
      </c>
      <c r="C34" s="161" t="s">
        <v>497</v>
      </c>
      <c r="D34" s="161" t="s">
        <v>497</v>
      </c>
      <c r="E34" s="161" t="s">
        <v>497</v>
      </c>
      <c r="F34" s="161" t="s">
        <v>497</v>
      </c>
      <c r="G34" s="161" t="s">
        <v>497</v>
      </c>
      <c r="H34" s="161" t="s">
        <v>497</v>
      </c>
      <c r="I34" s="161" t="s">
        <v>497</v>
      </c>
      <c r="J34" s="162">
        <v>41388.024842930368</v>
      </c>
    </row>
    <row r="35" spans="1:10" ht="20.100000000000001" customHeight="1" x14ac:dyDescent="0.3">
      <c r="A35" s="104">
        <v>3305</v>
      </c>
      <c r="B35" s="154" t="s">
        <v>473</v>
      </c>
      <c r="C35" s="161" t="s">
        <v>497</v>
      </c>
      <c r="D35" s="161" t="s">
        <v>497</v>
      </c>
      <c r="E35" s="161" t="s">
        <v>497</v>
      </c>
      <c r="F35" s="161" t="s">
        <v>497</v>
      </c>
      <c r="G35" s="161" t="s">
        <v>497</v>
      </c>
      <c r="H35" s="161" t="s">
        <v>497</v>
      </c>
      <c r="I35" s="161" t="s">
        <v>497</v>
      </c>
      <c r="J35" s="163">
        <v>0</v>
      </c>
    </row>
    <row r="36" spans="1:10" ht="20.100000000000001" customHeight="1" x14ac:dyDescent="0.3">
      <c r="A36" s="104">
        <v>3306</v>
      </c>
      <c r="B36" s="154" t="s">
        <v>474</v>
      </c>
      <c r="C36" s="161" t="s">
        <v>497</v>
      </c>
      <c r="D36" s="161" t="s">
        <v>497</v>
      </c>
      <c r="E36" s="161" t="s">
        <v>497</v>
      </c>
      <c r="F36" s="161" t="s">
        <v>497</v>
      </c>
      <c r="G36" s="161" t="s">
        <v>497</v>
      </c>
      <c r="H36" s="161" t="s">
        <v>497</v>
      </c>
      <c r="I36" s="161" t="s">
        <v>497</v>
      </c>
      <c r="J36" s="163" t="s">
        <v>498</v>
      </c>
    </row>
    <row r="37" spans="1:10" ht="20.100000000000001" customHeight="1" x14ac:dyDescent="0.3">
      <c r="A37" s="104">
        <v>3307</v>
      </c>
      <c r="B37" s="154" t="s">
        <v>475</v>
      </c>
      <c r="C37" s="161" t="s">
        <v>497</v>
      </c>
      <c r="D37" s="161" t="s">
        <v>497</v>
      </c>
      <c r="E37" s="161" t="s">
        <v>497</v>
      </c>
      <c r="F37" s="161" t="s">
        <v>497</v>
      </c>
      <c r="G37" s="161" t="s">
        <v>497</v>
      </c>
      <c r="H37" s="161" t="s">
        <v>497</v>
      </c>
      <c r="I37" s="161" t="s">
        <v>497</v>
      </c>
      <c r="J37" s="163">
        <v>0</v>
      </c>
    </row>
    <row r="38" spans="1:10" ht="20.100000000000001" customHeight="1" x14ac:dyDescent="0.3">
      <c r="A38" s="174">
        <v>3308</v>
      </c>
      <c r="B38" s="175" t="s">
        <v>496</v>
      </c>
      <c r="C38" s="161" t="s">
        <v>497</v>
      </c>
      <c r="D38" s="161" t="s">
        <v>497</v>
      </c>
      <c r="E38" s="161" t="s">
        <v>497</v>
      </c>
      <c r="F38" s="161" t="s">
        <v>497</v>
      </c>
      <c r="G38" s="161" t="s">
        <v>497</v>
      </c>
      <c r="H38" s="161" t="s">
        <v>497</v>
      </c>
      <c r="I38" s="161" t="s">
        <v>497</v>
      </c>
      <c r="J38" s="176">
        <v>120666.65891273973</v>
      </c>
    </row>
    <row r="39" spans="1:10" ht="20.100000000000001" customHeight="1" x14ac:dyDescent="0.3">
      <c r="A39" s="168" t="s">
        <v>258</v>
      </c>
      <c r="B39" s="169"/>
      <c r="C39" s="170"/>
      <c r="D39" s="171"/>
      <c r="E39" s="171"/>
      <c r="F39" s="171"/>
      <c r="G39" s="172"/>
      <c r="H39" s="172"/>
      <c r="I39" s="172"/>
      <c r="J39" s="173"/>
    </row>
    <row r="40" spans="1:10" ht="20.100000000000001" customHeight="1" x14ac:dyDescent="0.3">
      <c r="A40" s="39" t="s">
        <v>238</v>
      </c>
      <c r="B40" s="120" t="s">
        <v>355</v>
      </c>
      <c r="C40" s="131">
        <v>26695.80645940109</v>
      </c>
      <c r="D40" s="69">
        <v>0</v>
      </c>
      <c r="E40" s="69">
        <v>0</v>
      </c>
      <c r="F40" s="69">
        <v>26695.80645940109</v>
      </c>
      <c r="G40" s="49">
        <v>35864.799301650011</v>
      </c>
      <c r="H40" s="19">
        <v>33153.531932987986</v>
      </c>
      <c r="I40" s="19">
        <v>0</v>
      </c>
      <c r="J40" s="165">
        <v>95714.137694039091</v>
      </c>
    </row>
    <row r="41" spans="1:10" ht="20.100000000000001" customHeight="1" x14ac:dyDescent="0.3">
      <c r="A41" s="39" t="s">
        <v>239</v>
      </c>
      <c r="B41" s="120" t="s">
        <v>357</v>
      </c>
      <c r="C41" s="131">
        <v>3804.6675048699999</v>
      </c>
      <c r="D41" s="69">
        <v>0</v>
      </c>
      <c r="E41" s="69">
        <v>0</v>
      </c>
      <c r="F41" s="69">
        <v>3804.6675048699999</v>
      </c>
      <c r="G41" s="49">
        <v>482.69056533000003</v>
      </c>
      <c r="H41" s="19">
        <v>691.84757603999992</v>
      </c>
      <c r="I41" s="19">
        <v>0</v>
      </c>
      <c r="J41" s="165">
        <v>4979.2056462399996</v>
      </c>
    </row>
    <row r="42" spans="1:10" ht="20.100000000000001" customHeight="1" x14ac:dyDescent="0.3">
      <c r="A42" s="40" t="s">
        <v>240</v>
      </c>
      <c r="B42" s="121" t="s">
        <v>356</v>
      </c>
      <c r="C42" s="166">
        <v>34102.515277262872</v>
      </c>
      <c r="D42" s="96">
        <v>0</v>
      </c>
      <c r="E42" s="96">
        <v>0</v>
      </c>
      <c r="F42" s="96">
        <v>34102.515277262872</v>
      </c>
      <c r="G42" s="50">
        <v>38304.810987162091</v>
      </c>
      <c r="H42" s="35">
        <v>34303.67373557503</v>
      </c>
      <c r="I42" s="35">
        <v>0</v>
      </c>
      <c r="J42" s="167">
        <v>106711</v>
      </c>
    </row>
    <row r="43" spans="1:10" s="18" customFormat="1" ht="17.100000000000001" customHeight="1" x14ac:dyDescent="0.35">
      <c r="A43" s="18" t="s">
        <v>483</v>
      </c>
      <c r="B43" s="74"/>
    </row>
    <row r="44" spans="1:10" s="18" customFormat="1" ht="17.100000000000001" customHeight="1" x14ac:dyDescent="0.35">
      <c r="A44" s="18" t="s">
        <v>442</v>
      </c>
      <c r="B44" s="74"/>
    </row>
    <row r="45" spans="1:10" s="18" customFormat="1" ht="17.100000000000001" customHeight="1" x14ac:dyDescent="0.35">
      <c r="A45" s="73" t="s">
        <v>359</v>
      </c>
      <c r="B45" s="73"/>
    </row>
    <row r="46" spans="1:10" s="18" customFormat="1" ht="17.100000000000001" customHeight="1" x14ac:dyDescent="0.35">
      <c r="A46" s="110" t="s">
        <v>478</v>
      </c>
      <c r="B46" s="98"/>
    </row>
    <row r="47" spans="1:10" s="18" customFormat="1" ht="17.100000000000001" customHeight="1" x14ac:dyDescent="0.35">
      <c r="A47" s="73" t="s">
        <v>382</v>
      </c>
      <c r="B47" s="73"/>
    </row>
    <row r="48" spans="1:10" s="18" customFormat="1" ht="17.100000000000001" customHeight="1" x14ac:dyDescent="0.35">
      <c r="A48" s="73" t="s">
        <v>363</v>
      </c>
      <c r="B48" s="73"/>
    </row>
    <row r="49" spans="1:2" s="18" customFormat="1" ht="17.100000000000001" customHeight="1" x14ac:dyDescent="0.35">
      <c r="A49" s="73" t="s">
        <v>365</v>
      </c>
      <c r="B49" s="73"/>
    </row>
    <row r="50" spans="1:2" s="18" customFormat="1" ht="17.100000000000001" customHeight="1" x14ac:dyDescent="0.35">
      <c r="A50" s="18" t="s">
        <v>443</v>
      </c>
      <c r="B50" s="73"/>
    </row>
    <row r="51" spans="1:2" s="18" customFormat="1" ht="17.100000000000001" customHeight="1" x14ac:dyDescent="0.35">
      <c r="A51" s="18" t="s">
        <v>444</v>
      </c>
      <c r="B51" s="74"/>
    </row>
    <row r="52" spans="1:2" s="18" customFormat="1" ht="17.100000000000001" customHeight="1" x14ac:dyDescent="0.35">
      <c r="A52" s="73" t="s">
        <v>369</v>
      </c>
      <c r="B52" s="73"/>
    </row>
    <row r="53" spans="1:2" s="18" customFormat="1" ht="17.100000000000001" customHeight="1" x14ac:dyDescent="0.35">
      <c r="A53" s="74" t="s">
        <v>383</v>
      </c>
      <c r="B53" s="74"/>
    </row>
    <row r="54" spans="1:2" s="18" customFormat="1" ht="17.100000000000001" customHeight="1" x14ac:dyDescent="0.35">
      <c r="A54" s="74" t="s">
        <v>493</v>
      </c>
      <c r="B54" s="74"/>
    </row>
    <row r="55" spans="1:2" s="27" customFormat="1" ht="15.95" customHeight="1" x14ac:dyDescent="0.3">
      <c r="A55" s="74" t="s">
        <v>495</v>
      </c>
      <c r="B55" s="71"/>
    </row>
    <row r="56" spans="1:2" ht="15.95" customHeight="1" x14ac:dyDescent="0.3"/>
    <row r="57" spans="1:2" ht="15.95" customHeight="1" x14ac:dyDescent="0.3"/>
    <row r="58" spans="1:2" ht="15.95" customHeight="1" x14ac:dyDescent="0.3"/>
  </sheetData>
  <mergeCells count="7">
    <mergeCell ref="A4:B6"/>
    <mergeCell ref="C4:J4"/>
    <mergeCell ref="C5:F5"/>
    <mergeCell ref="G5:G6"/>
    <mergeCell ref="H5:H6"/>
    <mergeCell ref="I5:I6"/>
    <mergeCell ref="J5:J6"/>
  </mergeCells>
  <pageMargins left="0.51181102362204722" right="0.51181102362204722" top="0.78740157480314965" bottom="0.78740157480314965" header="0.31496062992125984" footer="0.31496062992125984"/>
  <pageSetup paperSize="9" scale="69"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9"/>
  <dimension ref="A1:B42"/>
  <sheetViews>
    <sheetView showGridLines="0" workbookViewId="0">
      <selection activeCell="B4" sqref="B4"/>
    </sheetView>
  </sheetViews>
  <sheetFormatPr defaultRowHeight="20.100000000000001" customHeight="1" x14ac:dyDescent="0.25"/>
  <cols>
    <col min="1" max="1" width="35.7109375" style="76" bestFit="1" customWidth="1"/>
    <col min="2" max="2" width="173.5703125" style="76" customWidth="1"/>
    <col min="3" max="16384" width="9.140625" style="76"/>
  </cols>
  <sheetData>
    <row r="1" spans="1:2" ht="20.100000000000001" customHeight="1" x14ac:dyDescent="0.25">
      <c r="A1" s="79" t="s">
        <v>396</v>
      </c>
    </row>
    <row r="2" spans="1:2" ht="20.100000000000001" customHeight="1" x14ac:dyDescent="0.25">
      <c r="A2" s="209" t="s">
        <v>385</v>
      </c>
      <c r="B2" s="210"/>
    </row>
    <row r="3" spans="1:2" ht="20.100000000000001" customHeight="1" x14ac:dyDescent="0.25">
      <c r="A3" s="77" t="s">
        <v>398</v>
      </c>
      <c r="B3" s="77" t="s">
        <v>455</v>
      </c>
    </row>
    <row r="4" spans="1:2" ht="20.100000000000001" customHeight="1" x14ac:dyDescent="0.25">
      <c r="A4" s="77" t="s">
        <v>399</v>
      </c>
      <c r="B4" s="77" t="s">
        <v>441</v>
      </c>
    </row>
    <row r="5" spans="1:2" ht="20.100000000000001" customHeight="1" x14ac:dyDescent="0.25">
      <c r="A5" s="77" t="s">
        <v>400</v>
      </c>
      <c r="B5" s="77" t="s">
        <v>390</v>
      </c>
    </row>
    <row r="6" spans="1:2" ht="20.100000000000001" customHeight="1" x14ac:dyDescent="0.25">
      <c r="A6" s="77" t="s">
        <v>389</v>
      </c>
      <c r="B6" s="77" t="s">
        <v>391</v>
      </c>
    </row>
    <row r="7" spans="1:2" ht="20.100000000000001" customHeight="1" x14ac:dyDescent="0.25">
      <c r="A7" s="77" t="s">
        <v>401</v>
      </c>
      <c r="B7" s="77" t="s">
        <v>386</v>
      </c>
    </row>
    <row r="8" spans="1:2" ht="20.100000000000001" customHeight="1" x14ac:dyDescent="0.25">
      <c r="A8" s="77" t="s">
        <v>402</v>
      </c>
      <c r="B8" s="77" t="s">
        <v>392</v>
      </c>
    </row>
    <row r="9" spans="1:2" ht="20.100000000000001" customHeight="1" x14ac:dyDescent="0.25">
      <c r="A9" s="77" t="s">
        <v>403</v>
      </c>
      <c r="B9" s="77" t="s">
        <v>387</v>
      </c>
    </row>
    <row r="10" spans="1:2" ht="20.100000000000001" customHeight="1" x14ac:dyDescent="0.25">
      <c r="A10" s="77" t="s">
        <v>404</v>
      </c>
      <c r="B10" s="77" t="s">
        <v>388</v>
      </c>
    </row>
    <row r="11" spans="1:2" ht="20.100000000000001" customHeight="1" x14ac:dyDescent="0.25">
      <c r="A11" s="77" t="s">
        <v>405</v>
      </c>
      <c r="B11" s="78" t="s">
        <v>393</v>
      </c>
    </row>
    <row r="12" spans="1:2" ht="20.100000000000001" customHeight="1" x14ac:dyDescent="0.25">
      <c r="A12" s="209" t="s">
        <v>438</v>
      </c>
      <c r="B12" s="210"/>
    </row>
    <row r="13" spans="1:2" ht="20.100000000000001" customHeight="1" x14ac:dyDescent="0.25">
      <c r="A13" s="83" t="s">
        <v>439</v>
      </c>
      <c r="B13" s="82"/>
    </row>
    <row r="14" spans="1:2" ht="20.100000000000001" customHeight="1" x14ac:dyDescent="0.25">
      <c r="A14" s="83" t="s">
        <v>440</v>
      </c>
      <c r="B14" s="82"/>
    </row>
    <row r="15" spans="1:2" ht="20.100000000000001" customHeight="1" x14ac:dyDescent="0.25">
      <c r="A15" s="209" t="s">
        <v>394</v>
      </c>
      <c r="B15" s="210"/>
    </row>
    <row r="16" spans="1:2" ht="20.100000000000001" customHeight="1" x14ac:dyDescent="0.25">
      <c r="A16" s="75" t="s">
        <v>395</v>
      </c>
      <c r="B16" s="75"/>
    </row>
    <row r="17" spans="1:2" ht="97.5" customHeight="1" x14ac:dyDescent="0.25">
      <c r="A17" s="77" t="s">
        <v>397</v>
      </c>
      <c r="B17" s="80" t="s">
        <v>457</v>
      </c>
    </row>
    <row r="18" spans="1:2" ht="20.100000000000001" customHeight="1" x14ac:dyDescent="0.25">
      <c r="A18" s="77" t="s">
        <v>406</v>
      </c>
      <c r="B18" s="80" t="s">
        <v>407</v>
      </c>
    </row>
    <row r="19" spans="1:2" ht="20.100000000000001" customHeight="1" x14ac:dyDescent="0.25">
      <c r="A19" s="77" t="s">
        <v>408</v>
      </c>
      <c r="B19" s="80" t="s">
        <v>409</v>
      </c>
    </row>
    <row r="20" spans="1:2" ht="20.100000000000001" customHeight="1" x14ac:dyDescent="0.25">
      <c r="A20" s="207" t="s">
        <v>410</v>
      </c>
      <c r="B20" s="208"/>
    </row>
    <row r="21" spans="1:2" ht="20.100000000000001" customHeight="1" x14ac:dyDescent="0.25">
      <c r="A21" s="77" t="s">
        <v>411</v>
      </c>
      <c r="B21" s="80"/>
    </row>
    <row r="22" spans="1:2" ht="45" x14ac:dyDescent="0.25">
      <c r="A22" s="77" t="s">
        <v>412</v>
      </c>
      <c r="B22" s="80" t="s">
        <v>447</v>
      </c>
    </row>
    <row r="23" spans="1:2" ht="30" x14ac:dyDescent="0.25">
      <c r="A23" s="77" t="s">
        <v>413</v>
      </c>
      <c r="B23" s="80" t="s">
        <v>416</v>
      </c>
    </row>
    <row r="24" spans="1:2" ht="30" x14ac:dyDescent="0.25">
      <c r="A24" s="77" t="s">
        <v>414</v>
      </c>
      <c r="B24" s="80" t="s">
        <v>417</v>
      </c>
    </row>
    <row r="25" spans="1:2" ht="30" x14ac:dyDescent="0.25">
      <c r="A25" s="77" t="s">
        <v>415</v>
      </c>
      <c r="B25" s="80" t="s">
        <v>418</v>
      </c>
    </row>
    <row r="26" spans="1:2" ht="20.100000000000001" customHeight="1" x14ac:dyDescent="0.25">
      <c r="A26" s="209" t="s">
        <v>419</v>
      </c>
      <c r="B26" s="210"/>
    </row>
    <row r="27" spans="1:2" ht="20.100000000000001" customHeight="1" x14ac:dyDescent="0.25">
      <c r="A27" s="207" t="s">
        <v>420</v>
      </c>
      <c r="B27" s="208"/>
    </row>
    <row r="28" spans="1:2" ht="15" x14ac:dyDescent="0.25">
      <c r="A28" s="77" t="s">
        <v>412</v>
      </c>
      <c r="B28" s="80" t="s">
        <v>421</v>
      </c>
    </row>
    <row r="29" spans="1:2" ht="20.100000000000001" customHeight="1" x14ac:dyDescent="0.25">
      <c r="A29" s="77" t="s">
        <v>413</v>
      </c>
      <c r="B29" s="80" t="s">
        <v>422</v>
      </c>
    </row>
    <row r="30" spans="1:2" ht="75" x14ac:dyDescent="0.25">
      <c r="A30" s="77" t="s">
        <v>424</v>
      </c>
      <c r="B30" s="80" t="s">
        <v>423</v>
      </c>
    </row>
    <row r="31" spans="1:2" ht="60" x14ac:dyDescent="0.25">
      <c r="A31" s="77" t="s">
        <v>425</v>
      </c>
      <c r="B31" s="80" t="s">
        <v>426</v>
      </c>
    </row>
    <row r="32" spans="1:2" ht="20.100000000000001" customHeight="1" x14ac:dyDescent="0.25">
      <c r="A32" s="207" t="s">
        <v>427</v>
      </c>
      <c r="B32" s="208"/>
    </row>
    <row r="33" spans="1:2" ht="15" x14ac:dyDescent="0.25">
      <c r="A33" s="77" t="s">
        <v>428</v>
      </c>
      <c r="B33" s="80" t="s">
        <v>430</v>
      </c>
    </row>
    <row r="34" spans="1:2" ht="60" x14ac:dyDescent="0.25">
      <c r="A34" s="77" t="s">
        <v>429</v>
      </c>
      <c r="B34" s="80" t="s">
        <v>454</v>
      </c>
    </row>
    <row r="35" spans="1:2" ht="20.100000000000001" customHeight="1" x14ac:dyDescent="0.25">
      <c r="A35" s="207" t="s">
        <v>431</v>
      </c>
      <c r="B35" s="208"/>
    </row>
    <row r="36" spans="1:2" ht="120" x14ac:dyDescent="0.35">
      <c r="A36" s="77" t="s">
        <v>432</v>
      </c>
      <c r="B36" s="97" t="s">
        <v>433</v>
      </c>
    </row>
    <row r="37" spans="1:2" ht="20.100000000000001" customHeight="1" x14ac:dyDescent="0.25">
      <c r="A37" s="207" t="s">
        <v>434</v>
      </c>
      <c r="B37" s="208"/>
    </row>
    <row r="38" spans="1:2" ht="240" x14ac:dyDescent="0.25">
      <c r="A38" s="205" t="s">
        <v>436</v>
      </c>
      <c r="B38" s="80" t="s">
        <v>435</v>
      </c>
    </row>
    <row r="39" spans="1:2" ht="46.5" customHeight="1" x14ac:dyDescent="0.25">
      <c r="A39" s="206"/>
      <c r="B39" s="89" t="s">
        <v>445</v>
      </c>
    </row>
    <row r="40" spans="1:2" ht="45" x14ac:dyDescent="0.25">
      <c r="A40" s="206"/>
      <c r="B40" s="89" t="s">
        <v>446</v>
      </c>
    </row>
    <row r="41" spans="1:2" ht="120.75" customHeight="1" x14ac:dyDescent="0.25">
      <c r="B41" s="90" t="s">
        <v>456</v>
      </c>
    </row>
    <row r="42" spans="1:2" ht="20.100000000000001" customHeight="1" x14ac:dyDescent="0.25">
      <c r="B42" s="90"/>
    </row>
  </sheetData>
  <mergeCells count="10">
    <mergeCell ref="A38:A40"/>
    <mergeCell ref="A32:B32"/>
    <mergeCell ref="A35:B35"/>
    <mergeCell ref="A37:B37"/>
    <mergeCell ref="A2:B2"/>
    <mergeCell ref="A15:B15"/>
    <mergeCell ref="A20:B20"/>
    <mergeCell ref="A26:B26"/>
    <mergeCell ref="A27:B27"/>
    <mergeCell ref="A12:B12"/>
  </mergeCells>
  <hyperlinks>
    <hyperlink ref="B11" r:id="rId1" xr:uid="{00000000-0004-0000-0800-000000000000}"/>
    <hyperlink ref="A13" r:id="rId2" xr:uid="{00000000-0004-0000-0800-000001000000}"/>
    <hyperlink ref="A14" r:id="rId3" xr:uid="{00000000-0004-0000-0800-000002000000}"/>
  </hyperlinks>
  <pageMargins left="0.511811024" right="0.511811024" top="0.78740157499999996" bottom="0.78740157499999996" header="0.31496062000000002" footer="0.31496062000000002"/>
  <pageSetup paperSize="9" orientation="portrait" verticalDpi="0"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10"/>
  <dimension ref="A1:E77"/>
  <sheetViews>
    <sheetView workbookViewId="0"/>
  </sheetViews>
  <sheetFormatPr defaultRowHeight="15" x14ac:dyDescent="0.25"/>
  <cols>
    <col min="1" max="1" width="14.140625" bestFit="1" customWidth="1"/>
    <col min="2" max="2" width="88.28515625" customWidth="1"/>
    <col min="3" max="3" width="51.140625" customWidth="1"/>
    <col min="4" max="4" width="19.42578125" bestFit="1" customWidth="1"/>
  </cols>
  <sheetData>
    <row r="1" spans="1:5" x14ac:dyDescent="0.25">
      <c r="A1" s="1" t="s">
        <v>0</v>
      </c>
      <c r="B1" s="2" t="s">
        <v>1</v>
      </c>
      <c r="C1" s="2" t="s">
        <v>2</v>
      </c>
      <c r="D1" s="2" t="s">
        <v>3</v>
      </c>
    </row>
    <row r="2" spans="1:5" x14ac:dyDescent="0.25">
      <c r="A2" s="13" t="s">
        <v>5</v>
      </c>
      <c r="B2" s="10" t="s">
        <v>199</v>
      </c>
      <c r="C2" s="12" t="s">
        <v>194</v>
      </c>
      <c r="D2" t="s">
        <v>237</v>
      </c>
      <c r="E2" t="s">
        <v>91</v>
      </c>
    </row>
    <row r="3" spans="1:5" x14ac:dyDescent="0.25">
      <c r="A3" s="13" t="s">
        <v>6</v>
      </c>
      <c r="B3" s="11" t="s">
        <v>204</v>
      </c>
      <c r="C3" s="12" t="s">
        <v>205</v>
      </c>
      <c r="D3" t="s">
        <v>237</v>
      </c>
      <c r="E3" t="s">
        <v>7</v>
      </c>
    </row>
    <row r="4" spans="1:5" x14ac:dyDescent="0.25">
      <c r="A4" s="13" t="s">
        <v>8</v>
      </c>
      <c r="B4" s="11" t="s">
        <v>206</v>
      </c>
      <c r="E4" t="s">
        <v>9</v>
      </c>
    </row>
    <row r="5" spans="1:5" x14ac:dyDescent="0.25">
      <c r="A5" s="13" t="s">
        <v>10</v>
      </c>
      <c r="B5" s="11" t="s">
        <v>207</v>
      </c>
      <c r="D5" t="s">
        <v>237</v>
      </c>
      <c r="E5" t="s">
        <v>11</v>
      </c>
    </row>
    <row r="6" spans="1:5" x14ac:dyDescent="0.25">
      <c r="A6" s="13" t="s">
        <v>12</v>
      </c>
      <c r="B6" s="11" t="s">
        <v>208</v>
      </c>
      <c r="D6" t="s">
        <v>237</v>
      </c>
      <c r="E6" t="s">
        <v>13</v>
      </c>
    </row>
    <row r="7" spans="1:5" x14ac:dyDescent="0.25">
      <c r="A7" s="13" t="s">
        <v>14</v>
      </c>
      <c r="B7" s="11" t="s">
        <v>209</v>
      </c>
      <c r="D7" t="s">
        <v>237</v>
      </c>
      <c r="E7" t="s">
        <v>15</v>
      </c>
    </row>
    <row r="8" spans="1:5" x14ac:dyDescent="0.25">
      <c r="A8" s="13" t="s">
        <v>16</v>
      </c>
      <c r="B8" s="11" t="s">
        <v>210</v>
      </c>
      <c r="D8" t="s">
        <v>237</v>
      </c>
      <c r="E8" t="s">
        <v>17</v>
      </c>
    </row>
    <row r="9" spans="1:5" x14ac:dyDescent="0.25">
      <c r="A9" s="13" t="s">
        <v>18</v>
      </c>
      <c r="B9" s="11" t="s">
        <v>211</v>
      </c>
      <c r="D9" t="s">
        <v>237</v>
      </c>
      <c r="E9" t="s">
        <v>19</v>
      </c>
    </row>
    <row r="10" spans="1:5" x14ac:dyDescent="0.25">
      <c r="A10" s="13" t="s">
        <v>20</v>
      </c>
      <c r="B10" s="11" t="s">
        <v>212</v>
      </c>
      <c r="D10" t="s">
        <v>237</v>
      </c>
      <c r="E10" t="s">
        <v>21</v>
      </c>
    </row>
    <row r="11" spans="1:5" x14ac:dyDescent="0.25">
      <c r="A11" s="13" t="s">
        <v>22</v>
      </c>
      <c r="B11" s="11" t="s">
        <v>213</v>
      </c>
      <c r="D11" t="s">
        <v>237</v>
      </c>
      <c r="E11" t="s">
        <v>23</v>
      </c>
    </row>
    <row r="12" spans="1:5" x14ac:dyDescent="0.25">
      <c r="A12" s="13" t="s">
        <v>24</v>
      </c>
      <c r="B12" s="10" t="s">
        <v>195</v>
      </c>
      <c r="E12" t="s">
        <v>92</v>
      </c>
    </row>
    <row r="13" spans="1:5" x14ac:dyDescent="0.25">
      <c r="A13" s="13" t="s">
        <v>25</v>
      </c>
      <c r="B13" s="11" t="s">
        <v>204</v>
      </c>
      <c r="C13" s="12" t="s">
        <v>205</v>
      </c>
      <c r="D13" t="s">
        <v>237</v>
      </c>
      <c r="E13" t="s">
        <v>7</v>
      </c>
    </row>
    <row r="14" spans="1:5" x14ac:dyDescent="0.25">
      <c r="A14" s="13" t="s">
        <v>26</v>
      </c>
      <c r="B14" s="11" t="s">
        <v>206</v>
      </c>
      <c r="E14" t="s">
        <v>9</v>
      </c>
    </row>
    <row r="15" spans="1:5" x14ac:dyDescent="0.25">
      <c r="A15" s="13" t="s">
        <v>27</v>
      </c>
      <c r="B15" s="11" t="s">
        <v>207</v>
      </c>
      <c r="D15" t="s">
        <v>237</v>
      </c>
      <c r="E15" t="s">
        <v>11</v>
      </c>
    </row>
    <row r="16" spans="1:5" x14ac:dyDescent="0.25">
      <c r="A16" s="13" t="s">
        <v>28</v>
      </c>
      <c r="B16" s="11" t="s">
        <v>208</v>
      </c>
      <c r="D16" t="s">
        <v>237</v>
      </c>
      <c r="E16" t="s">
        <v>13</v>
      </c>
    </row>
    <row r="17" spans="1:5" x14ac:dyDescent="0.25">
      <c r="A17" s="13" t="s">
        <v>29</v>
      </c>
      <c r="B17" s="11" t="s">
        <v>209</v>
      </c>
      <c r="D17" t="s">
        <v>237</v>
      </c>
      <c r="E17" t="s">
        <v>15</v>
      </c>
    </row>
    <row r="18" spans="1:5" x14ac:dyDescent="0.25">
      <c r="A18" s="13" t="s">
        <v>30</v>
      </c>
      <c r="B18" s="11" t="s">
        <v>210</v>
      </c>
      <c r="D18" t="s">
        <v>237</v>
      </c>
      <c r="E18" t="s">
        <v>17</v>
      </c>
    </row>
    <row r="19" spans="1:5" x14ac:dyDescent="0.25">
      <c r="A19" s="13" t="s">
        <v>31</v>
      </c>
      <c r="B19" s="11" t="s">
        <v>211</v>
      </c>
      <c r="D19" t="s">
        <v>237</v>
      </c>
      <c r="E19" t="s">
        <v>19</v>
      </c>
    </row>
    <row r="20" spans="1:5" x14ac:dyDescent="0.25">
      <c r="A20" s="13" t="s">
        <v>32</v>
      </c>
      <c r="B20" s="11" t="s">
        <v>212</v>
      </c>
      <c r="D20" t="s">
        <v>237</v>
      </c>
      <c r="E20" t="s">
        <v>21</v>
      </c>
    </row>
    <row r="21" spans="1:5" x14ac:dyDescent="0.25">
      <c r="A21" s="13" t="s">
        <v>33</v>
      </c>
      <c r="B21" s="11" t="s">
        <v>213</v>
      </c>
      <c r="D21" t="s">
        <v>237</v>
      </c>
      <c r="E21" t="s">
        <v>23</v>
      </c>
    </row>
    <row r="22" spans="1:5" x14ac:dyDescent="0.25">
      <c r="A22" s="13" t="s">
        <v>34</v>
      </c>
      <c r="B22" s="10" t="s">
        <v>214</v>
      </c>
      <c r="C22" s="12" t="s">
        <v>215</v>
      </c>
      <c r="D22" t="s">
        <v>237</v>
      </c>
      <c r="E22" t="s">
        <v>93</v>
      </c>
    </row>
    <row r="23" spans="1:5" x14ac:dyDescent="0.25">
      <c r="A23" s="13" t="s">
        <v>35</v>
      </c>
      <c r="B23" s="11" t="s">
        <v>204</v>
      </c>
      <c r="C23" s="12" t="s">
        <v>205</v>
      </c>
      <c r="D23" t="s">
        <v>237</v>
      </c>
      <c r="E23" t="s">
        <v>7</v>
      </c>
    </row>
    <row r="24" spans="1:5" x14ac:dyDescent="0.25">
      <c r="A24" s="13" t="s">
        <v>36</v>
      </c>
      <c r="B24" s="11" t="s">
        <v>206</v>
      </c>
      <c r="E24" t="s">
        <v>9</v>
      </c>
    </row>
    <row r="25" spans="1:5" x14ac:dyDescent="0.25">
      <c r="A25" s="13" t="s">
        <v>37</v>
      </c>
      <c r="B25" s="11" t="s">
        <v>207</v>
      </c>
      <c r="D25" t="s">
        <v>237</v>
      </c>
      <c r="E25" t="s">
        <v>11</v>
      </c>
    </row>
    <row r="26" spans="1:5" x14ac:dyDescent="0.25">
      <c r="A26" s="13" t="s">
        <v>38</v>
      </c>
      <c r="B26" s="14" t="s">
        <v>216</v>
      </c>
      <c r="E26" t="s">
        <v>39</v>
      </c>
    </row>
    <row r="27" spans="1:5" x14ac:dyDescent="0.25">
      <c r="A27" s="13" t="s">
        <v>40</v>
      </c>
      <c r="B27" s="11" t="s">
        <v>208</v>
      </c>
      <c r="D27" t="s">
        <v>237</v>
      </c>
      <c r="E27" t="s">
        <v>13</v>
      </c>
    </row>
    <row r="28" spans="1:5" x14ac:dyDescent="0.25">
      <c r="A28" s="13" t="s">
        <v>41</v>
      </c>
      <c r="B28" s="14" t="s">
        <v>216</v>
      </c>
      <c r="E28" t="s">
        <v>39</v>
      </c>
    </row>
    <row r="29" spans="1:5" x14ac:dyDescent="0.25">
      <c r="A29" s="13" t="s">
        <v>42</v>
      </c>
      <c r="B29" s="11" t="s">
        <v>209</v>
      </c>
      <c r="D29" t="s">
        <v>237</v>
      </c>
      <c r="E29" t="s">
        <v>15</v>
      </c>
    </row>
    <row r="30" spans="1:5" x14ac:dyDescent="0.25">
      <c r="A30" s="13" t="s">
        <v>43</v>
      </c>
      <c r="B30" s="11" t="s">
        <v>210</v>
      </c>
      <c r="D30" t="s">
        <v>237</v>
      </c>
      <c r="E30" t="s">
        <v>17</v>
      </c>
    </row>
    <row r="31" spans="1:5" x14ac:dyDescent="0.25">
      <c r="A31" s="13" t="s">
        <v>44</v>
      </c>
      <c r="B31" s="11" t="s">
        <v>211</v>
      </c>
      <c r="D31" t="s">
        <v>237</v>
      </c>
      <c r="E31" t="s">
        <v>19</v>
      </c>
    </row>
    <row r="32" spans="1:5" x14ac:dyDescent="0.25">
      <c r="A32" s="13" t="s">
        <v>45</v>
      </c>
      <c r="B32" s="11" t="s">
        <v>212</v>
      </c>
      <c r="D32" t="s">
        <v>237</v>
      </c>
      <c r="E32" t="s">
        <v>21</v>
      </c>
    </row>
    <row r="33" spans="1:5" x14ac:dyDescent="0.25">
      <c r="A33" s="13" t="s">
        <v>46</v>
      </c>
      <c r="B33" s="11" t="s">
        <v>213</v>
      </c>
      <c r="D33" t="s">
        <v>237</v>
      </c>
      <c r="E33" t="s">
        <v>23</v>
      </c>
    </row>
    <row r="34" spans="1:5" x14ac:dyDescent="0.25">
      <c r="A34" s="13" t="s">
        <v>47</v>
      </c>
      <c r="B34" s="10" t="s">
        <v>217</v>
      </c>
      <c r="C34" s="12" t="s">
        <v>218</v>
      </c>
      <c r="D34" t="s">
        <v>237</v>
      </c>
      <c r="E34" t="s">
        <v>94</v>
      </c>
    </row>
    <row r="35" spans="1:5" x14ac:dyDescent="0.25">
      <c r="A35" s="13" t="s">
        <v>48</v>
      </c>
      <c r="B35" s="11" t="s">
        <v>204</v>
      </c>
      <c r="C35" s="12" t="s">
        <v>205</v>
      </c>
      <c r="D35" t="s">
        <v>237</v>
      </c>
      <c r="E35" t="s">
        <v>7</v>
      </c>
    </row>
    <row r="36" spans="1:5" x14ac:dyDescent="0.25">
      <c r="A36" s="13" t="s">
        <v>49</v>
      </c>
      <c r="B36" s="11" t="s">
        <v>206</v>
      </c>
      <c r="E36" t="s">
        <v>9</v>
      </c>
    </row>
    <row r="37" spans="1:5" x14ac:dyDescent="0.25">
      <c r="A37" s="13" t="s">
        <v>50</v>
      </c>
      <c r="B37" s="11" t="s">
        <v>207</v>
      </c>
      <c r="D37" t="s">
        <v>237</v>
      </c>
      <c r="E37" t="s">
        <v>11</v>
      </c>
    </row>
    <row r="38" spans="1:5" x14ac:dyDescent="0.25">
      <c r="A38" s="13" t="s">
        <v>51</v>
      </c>
      <c r="B38" s="14" t="s">
        <v>216</v>
      </c>
      <c r="E38" t="s">
        <v>39</v>
      </c>
    </row>
    <row r="39" spans="1:5" x14ac:dyDescent="0.25">
      <c r="A39" s="13" t="s">
        <v>52</v>
      </c>
      <c r="B39" s="11" t="s">
        <v>208</v>
      </c>
      <c r="D39" t="s">
        <v>237</v>
      </c>
      <c r="E39" t="s">
        <v>13</v>
      </c>
    </row>
    <row r="40" spans="1:5" x14ac:dyDescent="0.25">
      <c r="A40" s="13" t="s">
        <v>53</v>
      </c>
      <c r="B40" s="14" t="s">
        <v>216</v>
      </c>
      <c r="E40" t="s">
        <v>39</v>
      </c>
    </row>
    <row r="41" spans="1:5" x14ac:dyDescent="0.25">
      <c r="A41" s="13" t="s">
        <v>54</v>
      </c>
      <c r="B41" s="11" t="s">
        <v>209</v>
      </c>
      <c r="D41" t="s">
        <v>237</v>
      </c>
      <c r="E41" t="s">
        <v>15</v>
      </c>
    </row>
    <row r="42" spans="1:5" x14ac:dyDescent="0.25">
      <c r="A42" s="13" t="s">
        <v>55</v>
      </c>
      <c r="B42" s="11" t="s">
        <v>210</v>
      </c>
      <c r="D42" t="s">
        <v>237</v>
      </c>
      <c r="E42" t="s">
        <v>17</v>
      </c>
    </row>
    <row r="43" spans="1:5" x14ac:dyDescent="0.25">
      <c r="A43" s="13" t="s">
        <v>56</v>
      </c>
      <c r="B43" s="11" t="s">
        <v>211</v>
      </c>
      <c r="D43" t="s">
        <v>237</v>
      </c>
      <c r="E43" t="s">
        <v>19</v>
      </c>
    </row>
    <row r="44" spans="1:5" x14ac:dyDescent="0.25">
      <c r="A44" s="13" t="s">
        <v>57</v>
      </c>
      <c r="B44" s="11" t="s">
        <v>212</v>
      </c>
      <c r="D44" t="s">
        <v>237</v>
      </c>
      <c r="E44" t="s">
        <v>21</v>
      </c>
    </row>
    <row r="45" spans="1:5" x14ac:dyDescent="0.25">
      <c r="A45" s="13" t="s">
        <v>58</v>
      </c>
      <c r="B45" s="11" t="s">
        <v>213</v>
      </c>
      <c r="D45" t="s">
        <v>237</v>
      </c>
      <c r="E45" t="s">
        <v>23</v>
      </c>
    </row>
    <row r="46" spans="1:5" x14ac:dyDescent="0.25">
      <c r="A46" s="13" t="s">
        <v>59</v>
      </c>
      <c r="B46" s="10" t="s">
        <v>196</v>
      </c>
      <c r="D46" t="s">
        <v>237</v>
      </c>
      <c r="E46" t="s">
        <v>95</v>
      </c>
    </row>
    <row r="47" spans="1:5" x14ac:dyDescent="0.25">
      <c r="A47" s="13" t="s">
        <v>60</v>
      </c>
      <c r="B47" s="11" t="s">
        <v>204</v>
      </c>
      <c r="C47" s="12" t="s">
        <v>205</v>
      </c>
      <c r="D47" t="s">
        <v>237</v>
      </c>
      <c r="E47" t="s">
        <v>7</v>
      </c>
    </row>
    <row r="48" spans="1:5" x14ac:dyDescent="0.25">
      <c r="A48" s="13" t="s">
        <v>61</v>
      </c>
      <c r="B48" s="11" t="s">
        <v>206</v>
      </c>
      <c r="E48" t="s">
        <v>9</v>
      </c>
    </row>
    <row r="49" spans="1:5" x14ac:dyDescent="0.25">
      <c r="A49" s="13" t="s">
        <v>62</v>
      </c>
      <c r="B49" s="11" t="s">
        <v>207</v>
      </c>
      <c r="D49" t="s">
        <v>237</v>
      </c>
      <c r="E49" t="s">
        <v>11</v>
      </c>
    </row>
    <row r="50" spans="1:5" x14ac:dyDescent="0.25">
      <c r="A50" s="13" t="s">
        <v>63</v>
      </c>
      <c r="B50" s="14" t="s">
        <v>216</v>
      </c>
      <c r="E50" t="s">
        <v>39</v>
      </c>
    </row>
    <row r="51" spans="1:5" x14ac:dyDescent="0.25">
      <c r="A51" s="13" t="s">
        <v>64</v>
      </c>
      <c r="B51" s="11" t="s">
        <v>208</v>
      </c>
      <c r="D51" t="s">
        <v>237</v>
      </c>
      <c r="E51" t="s">
        <v>13</v>
      </c>
    </row>
    <row r="52" spans="1:5" x14ac:dyDescent="0.25">
      <c r="A52" s="13" t="s">
        <v>65</v>
      </c>
      <c r="B52" s="14" t="s">
        <v>216</v>
      </c>
      <c r="E52" t="s">
        <v>39</v>
      </c>
    </row>
    <row r="53" spans="1:5" x14ac:dyDescent="0.25">
      <c r="A53" s="13" t="s">
        <v>66</v>
      </c>
      <c r="B53" s="11" t="s">
        <v>209</v>
      </c>
      <c r="D53" t="s">
        <v>237</v>
      </c>
      <c r="E53" t="s">
        <v>15</v>
      </c>
    </row>
    <row r="54" spans="1:5" x14ac:dyDescent="0.25">
      <c r="A54" s="13" t="s">
        <v>67</v>
      </c>
      <c r="B54" s="11" t="s">
        <v>210</v>
      </c>
      <c r="D54" t="s">
        <v>237</v>
      </c>
      <c r="E54" t="s">
        <v>17</v>
      </c>
    </row>
    <row r="55" spans="1:5" x14ac:dyDescent="0.25">
      <c r="A55" s="13" t="s">
        <v>68</v>
      </c>
      <c r="B55" s="11" t="s">
        <v>211</v>
      </c>
      <c r="D55" t="s">
        <v>237</v>
      </c>
      <c r="E55" t="s">
        <v>19</v>
      </c>
    </row>
    <row r="56" spans="1:5" x14ac:dyDescent="0.25">
      <c r="A56" s="13" t="s">
        <v>69</v>
      </c>
      <c r="B56" s="11" t="s">
        <v>212</v>
      </c>
      <c r="D56" t="s">
        <v>237</v>
      </c>
      <c r="E56" t="s">
        <v>21</v>
      </c>
    </row>
    <row r="57" spans="1:5" x14ac:dyDescent="0.25">
      <c r="A57" s="13" t="s">
        <v>70</v>
      </c>
      <c r="B57" s="11" t="s">
        <v>213</v>
      </c>
      <c r="D57" t="s">
        <v>237</v>
      </c>
      <c r="E57" t="s">
        <v>23</v>
      </c>
    </row>
    <row r="58" spans="1:5" x14ac:dyDescent="0.25">
      <c r="A58" s="13" t="s">
        <v>71</v>
      </c>
      <c r="B58" s="10" t="s">
        <v>200</v>
      </c>
      <c r="C58" s="12" t="s">
        <v>201</v>
      </c>
      <c r="D58" t="s">
        <v>237</v>
      </c>
      <c r="E58" t="s">
        <v>96</v>
      </c>
    </row>
    <row r="59" spans="1:5" x14ac:dyDescent="0.25">
      <c r="A59" s="13" t="s">
        <v>72</v>
      </c>
      <c r="B59" s="11" t="s">
        <v>204</v>
      </c>
      <c r="C59" s="12" t="s">
        <v>205</v>
      </c>
      <c r="D59" t="s">
        <v>237</v>
      </c>
      <c r="E59" t="s">
        <v>7</v>
      </c>
    </row>
    <row r="60" spans="1:5" x14ac:dyDescent="0.25">
      <c r="A60" s="13" t="s">
        <v>73</v>
      </c>
      <c r="B60" s="11" t="s">
        <v>206</v>
      </c>
      <c r="E60" t="s">
        <v>9</v>
      </c>
    </row>
    <row r="61" spans="1:5" x14ac:dyDescent="0.25">
      <c r="A61" s="13" t="s">
        <v>74</v>
      </c>
      <c r="B61" s="11" t="s">
        <v>207</v>
      </c>
      <c r="D61" t="s">
        <v>237</v>
      </c>
      <c r="E61" t="s">
        <v>11</v>
      </c>
    </row>
    <row r="62" spans="1:5" x14ac:dyDescent="0.25">
      <c r="A62" s="13" t="s">
        <v>75</v>
      </c>
      <c r="B62" s="11" t="s">
        <v>208</v>
      </c>
      <c r="D62" t="s">
        <v>237</v>
      </c>
      <c r="E62" t="s">
        <v>13</v>
      </c>
    </row>
    <row r="63" spans="1:5" x14ac:dyDescent="0.25">
      <c r="A63" s="13" t="s">
        <v>76</v>
      </c>
      <c r="B63" s="11" t="s">
        <v>209</v>
      </c>
      <c r="D63" t="s">
        <v>237</v>
      </c>
      <c r="E63" t="s">
        <v>15</v>
      </c>
    </row>
    <row r="64" spans="1:5" x14ac:dyDescent="0.25">
      <c r="A64" s="13" t="s">
        <v>77</v>
      </c>
      <c r="B64" s="11" t="s">
        <v>210</v>
      </c>
      <c r="D64" t="s">
        <v>237</v>
      </c>
      <c r="E64" t="s">
        <v>17</v>
      </c>
    </row>
    <row r="65" spans="1:5" x14ac:dyDescent="0.25">
      <c r="A65" s="13" t="s">
        <v>78</v>
      </c>
      <c r="B65" s="11" t="s">
        <v>211</v>
      </c>
      <c r="D65" t="s">
        <v>237</v>
      </c>
      <c r="E65" t="s">
        <v>19</v>
      </c>
    </row>
    <row r="66" spans="1:5" x14ac:dyDescent="0.25">
      <c r="A66" s="13" t="s">
        <v>79</v>
      </c>
      <c r="B66" s="11" t="s">
        <v>212</v>
      </c>
      <c r="D66" t="s">
        <v>237</v>
      </c>
      <c r="E66" t="s">
        <v>21</v>
      </c>
    </row>
    <row r="67" spans="1:5" x14ac:dyDescent="0.25">
      <c r="A67" s="13" t="s">
        <v>80</v>
      </c>
      <c r="B67" s="11" t="s">
        <v>213</v>
      </c>
      <c r="D67" t="s">
        <v>237</v>
      </c>
      <c r="E67" t="s">
        <v>23</v>
      </c>
    </row>
    <row r="68" spans="1:5" x14ac:dyDescent="0.25">
      <c r="A68" s="13" t="s">
        <v>81</v>
      </c>
      <c r="B68" s="10" t="s">
        <v>197</v>
      </c>
      <c r="E68" t="s">
        <v>97</v>
      </c>
    </row>
    <row r="69" spans="1:5" x14ac:dyDescent="0.25">
      <c r="A69" s="13" t="s">
        <v>82</v>
      </c>
      <c r="B69" s="11" t="s">
        <v>204</v>
      </c>
      <c r="C69" s="12" t="s">
        <v>205</v>
      </c>
      <c r="D69" t="s">
        <v>237</v>
      </c>
      <c r="E69" t="s">
        <v>7</v>
      </c>
    </row>
    <row r="70" spans="1:5" x14ac:dyDescent="0.25">
      <c r="A70" s="13" t="s">
        <v>83</v>
      </c>
      <c r="B70" s="11" t="s">
        <v>206</v>
      </c>
      <c r="E70" t="s">
        <v>9</v>
      </c>
    </row>
    <row r="71" spans="1:5" x14ac:dyDescent="0.25">
      <c r="A71" s="13" t="s">
        <v>84</v>
      </c>
      <c r="B71" s="11" t="s">
        <v>207</v>
      </c>
      <c r="D71" t="s">
        <v>237</v>
      </c>
      <c r="E71" t="s">
        <v>11</v>
      </c>
    </row>
    <row r="72" spans="1:5" x14ac:dyDescent="0.25">
      <c r="A72" s="13" t="s">
        <v>85</v>
      </c>
      <c r="B72" s="11" t="s">
        <v>208</v>
      </c>
      <c r="D72" t="s">
        <v>237</v>
      </c>
      <c r="E72" t="s">
        <v>13</v>
      </c>
    </row>
    <row r="73" spans="1:5" x14ac:dyDescent="0.25">
      <c r="A73" s="13" t="s">
        <v>86</v>
      </c>
      <c r="B73" s="11" t="s">
        <v>209</v>
      </c>
      <c r="D73" t="s">
        <v>237</v>
      </c>
      <c r="E73" t="s">
        <v>15</v>
      </c>
    </row>
    <row r="74" spans="1:5" x14ac:dyDescent="0.25">
      <c r="A74" s="13" t="s">
        <v>87</v>
      </c>
      <c r="B74" s="11" t="s">
        <v>210</v>
      </c>
      <c r="D74" t="s">
        <v>237</v>
      </c>
      <c r="E74" t="s">
        <v>17</v>
      </c>
    </row>
    <row r="75" spans="1:5" x14ac:dyDescent="0.25">
      <c r="A75" s="13" t="s">
        <v>88</v>
      </c>
      <c r="B75" s="11" t="s">
        <v>211</v>
      </c>
      <c r="D75" t="s">
        <v>237</v>
      </c>
      <c r="E75" t="s">
        <v>19</v>
      </c>
    </row>
    <row r="76" spans="1:5" x14ac:dyDescent="0.25">
      <c r="A76" s="13" t="s">
        <v>89</v>
      </c>
      <c r="B76" s="11" t="s">
        <v>212</v>
      </c>
      <c r="D76" t="s">
        <v>237</v>
      </c>
      <c r="E76" t="s">
        <v>21</v>
      </c>
    </row>
    <row r="77" spans="1:5" x14ac:dyDescent="0.25">
      <c r="A77" s="13" t="s">
        <v>90</v>
      </c>
      <c r="B77" s="11" t="s">
        <v>213</v>
      </c>
      <c r="D77" t="s">
        <v>237</v>
      </c>
      <c r="E77" t="s">
        <v>23</v>
      </c>
    </row>
  </sheetData>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11"/>
  <dimension ref="A1:E77"/>
  <sheetViews>
    <sheetView workbookViewId="0"/>
  </sheetViews>
  <sheetFormatPr defaultRowHeight="15" x14ac:dyDescent="0.25"/>
  <cols>
    <col min="1" max="1" width="14.140625" bestFit="1" customWidth="1"/>
    <col min="2" max="2" width="89.85546875" customWidth="1"/>
    <col min="3" max="3" width="61.7109375" customWidth="1"/>
    <col min="4" max="4" width="19.42578125" bestFit="1" customWidth="1"/>
  </cols>
  <sheetData>
    <row r="1" spans="1:5" x14ac:dyDescent="0.25">
      <c r="A1" s="1" t="s">
        <v>0</v>
      </c>
      <c r="B1" s="2" t="s">
        <v>1</v>
      </c>
      <c r="C1" s="2" t="s">
        <v>2</v>
      </c>
      <c r="D1" s="2" t="s">
        <v>3</v>
      </c>
    </row>
    <row r="2" spans="1:5" x14ac:dyDescent="0.25">
      <c r="A2" s="13" t="s">
        <v>98</v>
      </c>
      <c r="B2" s="10" t="s">
        <v>199</v>
      </c>
      <c r="C2" s="12" t="s">
        <v>194</v>
      </c>
      <c r="D2" t="s">
        <v>237</v>
      </c>
      <c r="E2" t="s">
        <v>91</v>
      </c>
    </row>
    <row r="3" spans="1:5" x14ac:dyDescent="0.25">
      <c r="A3" s="13" t="s">
        <v>99</v>
      </c>
      <c r="B3" s="11" t="s">
        <v>204</v>
      </c>
      <c r="C3" s="12" t="s">
        <v>205</v>
      </c>
      <c r="D3" t="s">
        <v>237</v>
      </c>
      <c r="E3" t="s">
        <v>7</v>
      </c>
    </row>
    <row r="4" spans="1:5" x14ac:dyDescent="0.25">
      <c r="A4" s="13" t="s">
        <v>100</v>
      </c>
      <c r="B4" s="11" t="s">
        <v>206</v>
      </c>
      <c r="E4" t="s">
        <v>9</v>
      </c>
    </row>
    <row r="5" spans="1:5" x14ac:dyDescent="0.25">
      <c r="A5" s="13" t="s">
        <v>101</v>
      </c>
      <c r="B5" s="11" t="s">
        <v>207</v>
      </c>
      <c r="D5" t="s">
        <v>237</v>
      </c>
      <c r="E5" t="s">
        <v>11</v>
      </c>
    </row>
    <row r="6" spans="1:5" x14ac:dyDescent="0.25">
      <c r="A6" s="13" t="s">
        <v>102</v>
      </c>
      <c r="B6" s="11" t="s">
        <v>208</v>
      </c>
      <c r="D6" t="s">
        <v>237</v>
      </c>
      <c r="E6" t="s">
        <v>13</v>
      </c>
    </row>
    <row r="7" spans="1:5" x14ac:dyDescent="0.25">
      <c r="A7" s="13" t="s">
        <v>103</v>
      </c>
      <c r="B7" s="11" t="s">
        <v>209</v>
      </c>
      <c r="D7" t="s">
        <v>237</v>
      </c>
      <c r="E7" t="s">
        <v>15</v>
      </c>
    </row>
    <row r="8" spans="1:5" x14ac:dyDescent="0.25">
      <c r="A8" s="13" t="s">
        <v>104</v>
      </c>
      <c r="B8" s="11" t="s">
        <v>210</v>
      </c>
      <c r="D8" t="s">
        <v>237</v>
      </c>
      <c r="E8" t="s">
        <v>17</v>
      </c>
    </row>
    <row r="9" spans="1:5" x14ac:dyDescent="0.25">
      <c r="A9" s="13" t="s">
        <v>105</v>
      </c>
      <c r="B9" s="11" t="s">
        <v>211</v>
      </c>
      <c r="D9" t="s">
        <v>237</v>
      </c>
      <c r="E9" t="s">
        <v>19</v>
      </c>
    </row>
    <row r="10" spans="1:5" x14ac:dyDescent="0.25">
      <c r="A10" s="13" t="s">
        <v>106</v>
      </c>
      <c r="B10" s="11" t="s">
        <v>212</v>
      </c>
      <c r="D10" t="s">
        <v>237</v>
      </c>
      <c r="E10" t="s">
        <v>21</v>
      </c>
    </row>
    <row r="11" spans="1:5" x14ac:dyDescent="0.25">
      <c r="A11" s="13" t="s">
        <v>107</v>
      </c>
      <c r="B11" s="11" t="s">
        <v>213</v>
      </c>
      <c r="D11" t="s">
        <v>237</v>
      </c>
      <c r="E11" t="s">
        <v>23</v>
      </c>
    </row>
    <row r="12" spans="1:5" x14ac:dyDescent="0.25">
      <c r="A12" s="13" t="s">
        <v>108</v>
      </c>
      <c r="B12" s="10" t="s">
        <v>195</v>
      </c>
      <c r="E12" t="s">
        <v>92</v>
      </c>
    </row>
    <row r="13" spans="1:5" x14ac:dyDescent="0.25">
      <c r="A13" s="13" t="s">
        <v>109</v>
      </c>
      <c r="B13" s="11" t="s">
        <v>204</v>
      </c>
      <c r="C13" s="12" t="s">
        <v>205</v>
      </c>
      <c r="D13" t="s">
        <v>237</v>
      </c>
      <c r="E13" t="s">
        <v>7</v>
      </c>
    </row>
    <row r="14" spans="1:5" x14ac:dyDescent="0.25">
      <c r="A14" s="13" t="s">
        <v>110</v>
      </c>
      <c r="B14" s="11" t="s">
        <v>206</v>
      </c>
      <c r="E14" t="s">
        <v>9</v>
      </c>
    </row>
    <row r="15" spans="1:5" x14ac:dyDescent="0.25">
      <c r="A15" s="13" t="s">
        <v>111</v>
      </c>
      <c r="B15" s="11" t="s">
        <v>207</v>
      </c>
      <c r="D15" t="s">
        <v>237</v>
      </c>
      <c r="E15" t="s">
        <v>11</v>
      </c>
    </row>
    <row r="16" spans="1:5" x14ac:dyDescent="0.25">
      <c r="A16" s="13" t="s">
        <v>112</v>
      </c>
      <c r="B16" s="11" t="s">
        <v>208</v>
      </c>
      <c r="D16" t="s">
        <v>237</v>
      </c>
      <c r="E16" t="s">
        <v>13</v>
      </c>
    </row>
    <row r="17" spans="1:5" x14ac:dyDescent="0.25">
      <c r="A17" s="13" t="s">
        <v>113</v>
      </c>
      <c r="B17" s="11" t="s">
        <v>209</v>
      </c>
      <c r="D17" t="s">
        <v>237</v>
      </c>
      <c r="E17" t="s">
        <v>15</v>
      </c>
    </row>
    <row r="18" spans="1:5" x14ac:dyDescent="0.25">
      <c r="A18" s="13" t="s">
        <v>114</v>
      </c>
      <c r="B18" s="11" t="s">
        <v>210</v>
      </c>
      <c r="D18" t="s">
        <v>237</v>
      </c>
      <c r="E18" t="s">
        <v>17</v>
      </c>
    </row>
    <row r="19" spans="1:5" x14ac:dyDescent="0.25">
      <c r="A19" s="13" t="s">
        <v>115</v>
      </c>
      <c r="B19" s="11" t="s">
        <v>211</v>
      </c>
      <c r="D19" t="s">
        <v>237</v>
      </c>
      <c r="E19" t="s">
        <v>19</v>
      </c>
    </row>
    <row r="20" spans="1:5" x14ac:dyDescent="0.25">
      <c r="A20" s="13" t="s">
        <v>116</v>
      </c>
      <c r="B20" s="11" t="s">
        <v>212</v>
      </c>
      <c r="D20" t="s">
        <v>237</v>
      </c>
      <c r="E20" t="s">
        <v>21</v>
      </c>
    </row>
    <row r="21" spans="1:5" x14ac:dyDescent="0.25">
      <c r="A21" s="13" t="s">
        <v>117</v>
      </c>
      <c r="B21" s="11" t="s">
        <v>213</v>
      </c>
      <c r="D21" t="s">
        <v>237</v>
      </c>
      <c r="E21" t="s">
        <v>23</v>
      </c>
    </row>
    <row r="22" spans="1:5" x14ac:dyDescent="0.25">
      <c r="A22" s="13" t="s">
        <v>118</v>
      </c>
      <c r="B22" s="10" t="s">
        <v>214</v>
      </c>
      <c r="C22" s="12" t="s">
        <v>215</v>
      </c>
      <c r="D22" t="s">
        <v>237</v>
      </c>
      <c r="E22" t="s">
        <v>4</v>
      </c>
    </row>
    <row r="23" spans="1:5" x14ac:dyDescent="0.25">
      <c r="A23" s="13" t="s">
        <v>119</v>
      </c>
      <c r="B23" s="11" t="s">
        <v>204</v>
      </c>
      <c r="C23" s="12" t="s">
        <v>205</v>
      </c>
      <c r="D23" t="s">
        <v>237</v>
      </c>
      <c r="E23" t="s">
        <v>7</v>
      </c>
    </row>
    <row r="24" spans="1:5" x14ac:dyDescent="0.25">
      <c r="A24" s="13" t="s">
        <v>120</v>
      </c>
      <c r="B24" s="11" t="s">
        <v>206</v>
      </c>
      <c r="E24" t="s">
        <v>9</v>
      </c>
    </row>
    <row r="25" spans="1:5" x14ac:dyDescent="0.25">
      <c r="A25" s="13" t="s">
        <v>121</v>
      </c>
      <c r="B25" s="11" t="s">
        <v>207</v>
      </c>
      <c r="D25" t="s">
        <v>237</v>
      </c>
      <c r="E25" t="s">
        <v>11</v>
      </c>
    </row>
    <row r="26" spans="1:5" x14ac:dyDescent="0.25">
      <c r="A26" s="13" t="s">
        <v>122</v>
      </c>
      <c r="B26" s="14" t="s">
        <v>216</v>
      </c>
      <c r="E26" t="s">
        <v>39</v>
      </c>
    </row>
    <row r="27" spans="1:5" x14ac:dyDescent="0.25">
      <c r="A27" s="13" t="s">
        <v>123</v>
      </c>
      <c r="B27" s="11" t="s">
        <v>208</v>
      </c>
      <c r="D27" t="s">
        <v>237</v>
      </c>
      <c r="E27" t="s">
        <v>13</v>
      </c>
    </row>
    <row r="28" spans="1:5" x14ac:dyDescent="0.25">
      <c r="A28" s="13" t="s">
        <v>124</v>
      </c>
      <c r="B28" s="14" t="s">
        <v>216</v>
      </c>
      <c r="E28" t="s">
        <v>39</v>
      </c>
    </row>
    <row r="29" spans="1:5" x14ac:dyDescent="0.25">
      <c r="A29" s="13" t="s">
        <v>125</v>
      </c>
      <c r="B29" s="11" t="s">
        <v>209</v>
      </c>
      <c r="D29" t="s">
        <v>237</v>
      </c>
      <c r="E29" t="s">
        <v>15</v>
      </c>
    </row>
    <row r="30" spans="1:5" x14ac:dyDescent="0.25">
      <c r="A30" s="13" t="s">
        <v>126</v>
      </c>
      <c r="B30" s="11" t="s">
        <v>210</v>
      </c>
      <c r="D30" t="s">
        <v>237</v>
      </c>
      <c r="E30" t="s">
        <v>17</v>
      </c>
    </row>
    <row r="31" spans="1:5" x14ac:dyDescent="0.25">
      <c r="A31" s="13" t="s">
        <v>127</v>
      </c>
      <c r="B31" s="11" t="s">
        <v>211</v>
      </c>
      <c r="D31" t="s">
        <v>237</v>
      </c>
      <c r="E31" t="s">
        <v>19</v>
      </c>
    </row>
    <row r="32" spans="1:5" x14ac:dyDescent="0.25">
      <c r="A32" s="13" t="s">
        <v>128</v>
      </c>
      <c r="B32" s="11" t="s">
        <v>212</v>
      </c>
      <c r="D32" t="s">
        <v>237</v>
      </c>
      <c r="E32" t="s">
        <v>21</v>
      </c>
    </row>
    <row r="33" spans="1:5" x14ac:dyDescent="0.25">
      <c r="A33" s="13" t="s">
        <v>129</v>
      </c>
      <c r="B33" s="11" t="s">
        <v>213</v>
      </c>
      <c r="D33" t="s">
        <v>237</v>
      </c>
      <c r="E33" t="s">
        <v>23</v>
      </c>
    </row>
    <row r="34" spans="1:5" x14ac:dyDescent="0.25">
      <c r="A34" s="13" t="s">
        <v>130</v>
      </c>
      <c r="B34" s="10" t="s">
        <v>196</v>
      </c>
      <c r="C34" s="12"/>
      <c r="E34" t="s">
        <v>95</v>
      </c>
    </row>
    <row r="35" spans="1:5" x14ac:dyDescent="0.25">
      <c r="A35" s="13" t="s">
        <v>131</v>
      </c>
      <c r="B35" s="11" t="s">
        <v>204</v>
      </c>
      <c r="C35" s="12" t="s">
        <v>205</v>
      </c>
      <c r="D35" t="s">
        <v>237</v>
      </c>
      <c r="E35" t="s">
        <v>7</v>
      </c>
    </row>
    <row r="36" spans="1:5" x14ac:dyDescent="0.25">
      <c r="A36" s="13" t="s">
        <v>132</v>
      </c>
      <c r="B36" s="11" t="s">
        <v>206</v>
      </c>
      <c r="E36" t="s">
        <v>9</v>
      </c>
    </row>
    <row r="37" spans="1:5" x14ac:dyDescent="0.25">
      <c r="A37" s="13" t="s">
        <v>133</v>
      </c>
      <c r="B37" s="11" t="s">
        <v>207</v>
      </c>
      <c r="D37" t="s">
        <v>237</v>
      </c>
      <c r="E37" t="s">
        <v>11</v>
      </c>
    </row>
    <row r="38" spans="1:5" x14ac:dyDescent="0.25">
      <c r="A38" s="13" t="s">
        <v>134</v>
      </c>
      <c r="B38" s="14" t="s">
        <v>216</v>
      </c>
      <c r="E38" t="s">
        <v>39</v>
      </c>
    </row>
    <row r="39" spans="1:5" x14ac:dyDescent="0.25">
      <c r="A39" s="13" t="s">
        <v>135</v>
      </c>
      <c r="B39" s="11" t="s">
        <v>208</v>
      </c>
      <c r="D39" t="s">
        <v>237</v>
      </c>
      <c r="E39" t="s">
        <v>13</v>
      </c>
    </row>
    <row r="40" spans="1:5" x14ac:dyDescent="0.25">
      <c r="A40" s="13" t="s">
        <v>136</v>
      </c>
      <c r="B40" s="14" t="s">
        <v>216</v>
      </c>
      <c r="E40" t="s">
        <v>39</v>
      </c>
    </row>
    <row r="41" spans="1:5" x14ac:dyDescent="0.25">
      <c r="A41" s="13" t="s">
        <v>137</v>
      </c>
      <c r="B41" s="11" t="s">
        <v>209</v>
      </c>
      <c r="D41" t="s">
        <v>237</v>
      </c>
      <c r="E41" t="s">
        <v>15</v>
      </c>
    </row>
    <row r="42" spans="1:5" x14ac:dyDescent="0.25">
      <c r="A42" s="13" t="s">
        <v>138</v>
      </c>
      <c r="B42" s="11" t="s">
        <v>210</v>
      </c>
      <c r="D42" t="s">
        <v>237</v>
      </c>
      <c r="E42" t="s">
        <v>17</v>
      </c>
    </row>
    <row r="43" spans="1:5" x14ac:dyDescent="0.25">
      <c r="A43" s="13" t="s">
        <v>139</v>
      </c>
      <c r="B43" s="11" t="s">
        <v>211</v>
      </c>
      <c r="D43" t="s">
        <v>237</v>
      </c>
      <c r="E43" t="s">
        <v>19</v>
      </c>
    </row>
    <row r="44" spans="1:5" x14ac:dyDescent="0.25">
      <c r="A44" s="13" t="s">
        <v>140</v>
      </c>
      <c r="B44" s="11" t="s">
        <v>212</v>
      </c>
      <c r="D44" t="s">
        <v>237</v>
      </c>
      <c r="E44" t="s">
        <v>21</v>
      </c>
    </row>
    <row r="45" spans="1:5" x14ac:dyDescent="0.25">
      <c r="A45" s="13" t="s">
        <v>141</v>
      </c>
      <c r="B45" s="11" t="s">
        <v>213</v>
      </c>
      <c r="D45" t="s">
        <v>237</v>
      </c>
      <c r="E45" t="s">
        <v>23</v>
      </c>
    </row>
    <row r="46" spans="1:5" x14ac:dyDescent="0.25">
      <c r="A46" s="13" t="s">
        <v>142</v>
      </c>
      <c r="B46" s="10" t="s">
        <v>200</v>
      </c>
      <c r="C46" s="12" t="s">
        <v>201</v>
      </c>
      <c r="D46" t="s">
        <v>237</v>
      </c>
      <c r="E46" t="s">
        <v>96</v>
      </c>
    </row>
    <row r="47" spans="1:5" x14ac:dyDescent="0.25">
      <c r="A47" s="13" t="s">
        <v>143</v>
      </c>
      <c r="B47" s="11" t="s">
        <v>204</v>
      </c>
      <c r="C47" s="12" t="s">
        <v>205</v>
      </c>
      <c r="D47" t="s">
        <v>237</v>
      </c>
      <c r="E47" t="s">
        <v>7</v>
      </c>
    </row>
    <row r="48" spans="1:5" x14ac:dyDescent="0.25">
      <c r="A48" s="13" t="s">
        <v>144</v>
      </c>
      <c r="B48" s="11" t="s">
        <v>206</v>
      </c>
      <c r="E48" t="s">
        <v>9</v>
      </c>
    </row>
    <row r="49" spans="1:5" x14ac:dyDescent="0.25">
      <c r="A49" s="13" t="s">
        <v>145</v>
      </c>
      <c r="B49" s="11" t="s">
        <v>207</v>
      </c>
      <c r="D49" t="s">
        <v>237</v>
      </c>
      <c r="E49" t="s">
        <v>11</v>
      </c>
    </row>
    <row r="50" spans="1:5" x14ac:dyDescent="0.25">
      <c r="A50" s="13" t="s">
        <v>146</v>
      </c>
      <c r="B50" s="11" t="s">
        <v>208</v>
      </c>
      <c r="D50" t="s">
        <v>237</v>
      </c>
      <c r="E50" t="s">
        <v>13</v>
      </c>
    </row>
    <row r="51" spans="1:5" x14ac:dyDescent="0.25">
      <c r="A51" s="13" t="s">
        <v>147</v>
      </c>
      <c r="B51" s="11" t="s">
        <v>209</v>
      </c>
      <c r="D51" t="s">
        <v>237</v>
      </c>
      <c r="E51" t="s">
        <v>15</v>
      </c>
    </row>
    <row r="52" spans="1:5" x14ac:dyDescent="0.25">
      <c r="A52" s="13" t="s">
        <v>148</v>
      </c>
      <c r="B52" s="11" t="s">
        <v>210</v>
      </c>
      <c r="D52" t="s">
        <v>237</v>
      </c>
      <c r="E52" t="s">
        <v>17</v>
      </c>
    </row>
    <row r="53" spans="1:5" x14ac:dyDescent="0.25">
      <c r="A53" s="13" t="s">
        <v>149</v>
      </c>
      <c r="B53" s="11" t="s">
        <v>211</v>
      </c>
      <c r="D53" t="s">
        <v>237</v>
      </c>
      <c r="E53" t="s">
        <v>19</v>
      </c>
    </row>
    <row r="54" spans="1:5" x14ac:dyDescent="0.25">
      <c r="A54" s="13" t="s">
        <v>150</v>
      </c>
      <c r="B54" s="11" t="s">
        <v>212</v>
      </c>
      <c r="D54" t="s">
        <v>237</v>
      </c>
      <c r="E54" t="s">
        <v>21</v>
      </c>
    </row>
    <row r="55" spans="1:5" x14ac:dyDescent="0.25">
      <c r="A55" s="13" t="s">
        <v>151</v>
      </c>
      <c r="B55" s="11" t="s">
        <v>213</v>
      </c>
      <c r="D55" t="s">
        <v>237</v>
      </c>
      <c r="E55" t="s">
        <v>23</v>
      </c>
    </row>
    <row r="56" spans="1:5" x14ac:dyDescent="0.25">
      <c r="A56" s="13" t="s">
        <v>152</v>
      </c>
      <c r="B56" s="10" t="s">
        <v>197</v>
      </c>
      <c r="E56" t="s">
        <v>97</v>
      </c>
    </row>
    <row r="57" spans="1:5" x14ac:dyDescent="0.25">
      <c r="A57" s="13" t="s">
        <v>153</v>
      </c>
      <c r="B57" s="11" t="s">
        <v>204</v>
      </c>
      <c r="C57" s="12" t="s">
        <v>205</v>
      </c>
      <c r="D57" t="s">
        <v>237</v>
      </c>
      <c r="E57" t="s">
        <v>7</v>
      </c>
    </row>
    <row r="58" spans="1:5" x14ac:dyDescent="0.25">
      <c r="A58" s="13" t="s">
        <v>154</v>
      </c>
      <c r="B58" s="11" t="s">
        <v>206</v>
      </c>
      <c r="E58" t="s">
        <v>9</v>
      </c>
    </row>
    <row r="59" spans="1:5" x14ac:dyDescent="0.25">
      <c r="A59" s="13" t="s">
        <v>155</v>
      </c>
      <c r="B59" s="11" t="s">
        <v>207</v>
      </c>
      <c r="D59" t="s">
        <v>237</v>
      </c>
      <c r="E59" t="s">
        <v>11</v>
      </c>
    </row>
    <row r="60" spans="1:5" x14ac:dyDescent="0.25">
      <c r="A60" s="13" t="s">
        <v>156</v>
      </c>
      <c r="B60" s="11" t="s">
        <v>208</v>
      </c>
      <c r="D60" t="s">
        <v>237</v>
      </c>
      <c r="E60" t="s">
        <v>13</v>
      </c>
    </row>
    <row r="61" spans="1:5" x14ac:dyDescent="0.25">
      <c r="A61" s="13" t="s">
        <v>157</v>
      </c>
      <c r="B61" s="11" t="s">
        <v>209</v>
      </c>
      <c r="D61" t="s">
        <v>237</v>
      </c>
      <c r="E61" t="s">
        <v>15</v>
      </c>
    </row>
    <row r="62" spans="1:5" x14ac:dyDescent="0.25">
      <c r="A62" s="13" t="s">
        <v>158</v>
      </c>
      <c r="B62" s="11" t="s">
        <v>210</v>
      </c>
      <c r="D62" t="s">
        <v>237</v>
      </c>
      <c r="E62" t="s">
        <v>17</v>
      </c>
    </row>
    <row r="63" spans="1:5" x14ac:dyDescent="0.25">
      <c r="A63" s="13" t="s">
        <v>159</v>
      </c>
      <c r="B63" s="11" t="s">
        <v>211</v>
      </c>
      <c r="D63" t="s">
        <v>237</v>
      </c>
      <c r="E63" t="s">
        <v>19</v>
      </c>
    </row>
    <row r="64" spans="1:5" x14ac:dyDescent="0.25">
      <c r="A64" s="13" t="s">
        <v>160</v>
      </c>
      <c r="B64" s="11" t="s">
        <v>212</v>
      </c>
      <c r="D64" t="s">
        <v>237</v>
      </c>
      <c r="E64" t="s">
        <v>21</v>
      </c>
    </row>
    <row r="65" spans="1:5" x14ac:dyDescent="0.25">
      <c r="A65" s="13" t="s">
        <v>161</v>
      </c>
      <c r="B65" s="11" t="s">
        <v>213</v>
      </c>
      <c r="D65" t="s">
        <v>237</v>
      </c>
      <c r="E65" t="s">
        <v>23</v>
      </c>
    </row>
    <row r="66" spans="1:5" x14ac:dyDescent="0.25">
      <c r="B66" s="11"/>
    </row>
    <row r="67" spans="1:5" x14ac:dyDescent="0.25">
      <c r="B67" s="11"/>
    </row>
    <row r="68" spans="1:5" x14ac:dyDescent="0.25">
      <c r="B68" s="10"/>
    </row>
    <row r="69" spans="1:5" x14ac:dyDescent="0.25">
      <c r="B69" s="11"/>
    </row>
    <row r="70" spans="1:5" x14ac:dyDescent="0.25">
      <c r="B70" s="11"/>
    </row>
    <row r="71" spans="1:5" x14ac:dyDescent="0.25">
      <c r="B71" s="11"/>
    </row>
    <row r="72" spans="1:5" x14ac:dyDescent="0.25">
      <c r="B72" s="11"/>
    </row>
    <row r="73" spans="1:5" x14ac:dyDescent="0.25">
      <c r="B73" s="11"/>
    </row>
    <row r="74" spans="1:5" x14ac:dyDescent="0.25">
      <c r="B74" s="11"/>
    </row>
    <row r="75" spans="1:5" x14ac:dyDescent="0.25">
      <c r="B75" s="11"/>
    </row>
    <row r="76" spans="1:5" x14ac:dyDescent="0.25">
      <c r="B76" s="11"/>
    </row>
    <row r="77" spans="1:5" x14ac:dyDescent="0.25">
      <c r="B77" s="11"/>
    </row>
  </sheetData>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12"/>
  <dimension ref="A1:E39"/>
  <sheetViews>
    <sheetView workbookViewId="0"/>
  </sheetViews>
  <sheetFormatPr defaultRowHeight="15" x14ac:dyDescent="0.25"/>
  <cols>
    <col min="1" max="1" width="14.140625" bestFit="1" customWidth="1"/>
    <col min="2" max="2" width="80.42578125" customWidth="1"/>
    <col min="3" max="3" width="42.85546875" customWidth="1"/>
    <col min="4" max="4" width="19.42578125" bestFit="1" customWidth="1"/>
  </cols>
  <sheetData>
    <row r="1" spans="1:5" x14ac:dyDescent="0.25">
      <c r="A1" s="1" t="s">
        <v>0</v>
      </c>
      <c r="B1" s="2" t="s">
        <v>1</v>
      </c>
      <c r="C1" s="2" t="s">
        <v>2</v>
      </c>
      <c r="D1" s="2" t="s">
        <v>3</v>
      </c>
    </row>
    <row r="2" spans="1:5" x14ac:dyDescent="0.25">
      <c r="A2" s="3">
        <v>82</v>
      </c>
      <c r="B2" s="4" t="s">
        <v>193</v>
      </c>
      <c r="E2" t="s">
        <v>181</v>
      </c>
    </row>
    <row r="3" spans="1:5" x14ac:dyDescent="0.25">
      <c r="A3" s="5">
        <v>821</v>
      </c>
      <c r="B3" s="6" t="s">
        <v>219</v>
      </c>
      <c r="C3" s="12" t="s">
        <v>220</v>
      </c>
      <c r="D3" t="s">
        <v>237</v>
      </c>
      <c r="E3" t="s">
        <v>182</v>
      </c>
    </row>
    <row r="4" spans="1:5" x14ac:dyDescent="0.25">
      <c r="A4" s="7">
        <v>8211</v>
      </c>
      <c r="B4" s="8" t="s">
        <v>221</v>
      </c>
      <c r="E4" t="s">
        <v>162</v>
      </c>
    </row>
    <row r="5" spans="1:5" x14ac:dyDescent="0.25">
      <c r="A5" s="7">
        <v>82111</v>
      </c>
      <c r="B5" s="9" t="s">
        <v>2</v>
      </c>
      <c r="E5" t="s">
        <v>163</v>
      </c>
    </row>
    <row r="6" spans="1:5" x14ac:dyDescent="0.25">
      <c r="A6" s="7">
        <v>821111</v>
      </c>
      <c r="B6" s="15" t="s">
        <v>222</v>
      </c>
      <c r="D6" t="s">
        <v>237</v>
      </c>
      <c r="E6" t="s">
        <v>164</v>
      </c>
    </row>
    <row r="7" spans="1:5" x14ac:dyDescent="0.25">
      <c r="A7" s="7">
        <v>821112</v>
      </c>
      <c r="B7" s="15" t="s">
        <v>223</v>
      </c>
      <c r="D7" t="s">
        <v>237</v>
      </c>
      <c r="E7" t="s">
        <v>165</v>
      </c>
    </row>
    <row r="8" spans="1:5" x14ac:dyDescent="0.25">
      <c r="A8" s="7">
        <v>82112</v>
      </c>
      <c r="B8" s="9" t="s">
        <v>224</v>
      </c>
      <c r="E8" t="s">
        <v>166</v>
      </c>
    </row>
    <row r="9" spans="1:5" x14ac:dyDescent="0.25">
      <c r="A9" s="7">
        <v>82113</v>
      </c>
      <c r="B9" s="9" t="s">
        <v>225</v>
      </c>
      <c r="E9" t="s">
        <v>167</v>
      </c>
    </row>
    <row r="10" spans="1:5" x14ac:dyDescent="0.25">
      <c r="A10" s="7">
        <v>82114</v>
      </c>
      <c r="B10" s="9" t="s">
        <v>226</v>
      </c>
      <c r="C10" s="12" t="s">
        <v>227</v>
      </c>
      <c r="D10" t="s">
        <v>237</v>
      </c>
      <c r="E10" t="s">
        <v>168</v>
      </c>
    </row>
    <row r="11" spans="1:5" x14ac:dyDescent="0.25">
      <c r="A11" s="7">
        <v>8212</v>
      </c>
      <c r="B11" s="8" t="s">
        <v>228</v>
      </c>
      <c r="E11" t="s">
        <v>169</v>
      </c>
    </row>
    <row r="12" spans="1:5" x14ac:dyDescent="0.25">
      <c r="A12" s="7">
        <v>8213</v>
      </c>
      <c r="B12" s="8" t="s">
        <v>229</v>
      </c>
      <c r="D12" t="s">
        <v>237</v>
      </c>
      <c r="E12" t="s">
        <v>170</v>
      </c>
    </row>
    <row r="13" spans="1:5" x14ac:dyDescent="0.25">
      <c r="A13" s="7">
        <v>8214</v>
      </c>
      <c r="B13" s="8" t="s">
        <v>230</v>
      </c>
      <c r="E13" t="s">
        <v>171</v>
      </c>
    </row>
    <row r="14" spans="1:5" x14ac:dyDescent="0.25">
      <c r="A14" s="7">
        <v>8215</v>
      </c>
      <c r="B14" s="8" t="s">
        <v>232</v>
      </c>
      <c r="E14" t="s">
        <v>172</v>
      </c>
    </row>
    <row r="15" spans="1:5" x14ac:dyDescent="0.25">
      <c r="A15" s="7">
        <v>8216</v>
      </c>
      <c r="B15" s="8" t="s">
        <v>231</v>
      </c>
      <c r="D15" t="s">
        <v>237</v>
      </c>
      <c r="E15" t="s">
        <v>173</v>
      </c>
    </row>
    <row r="16" spans="1:5" x14ac:dyDescent="0.25">
      <c r="A16" s="5">
        <v>822</v>
      </c>
      <c r="B16" s="6" t="s">
        <v>233</v>
      </c>
      <c r="E16" t="s">
        <v>183</v>
      </c>
    </row>
    <row r="17" spans="1:5" x14ac:dyDescent="0.25">
      <c r="A17" s="7">
        <v>8221</v>
      </c>
      <c r="B17" s="8" t="s">
        <v>221</v>
      </c>
      <c r="E17" t="s">
        <v>174</v>
      </c>
    </row>
    <row r="18" spans="1:5" x14ac:dyDescent="0.25">
      <c r="A18" s="7">
        <v>8227</v>
      </c>
      <c r="B18" s="8" t="s">
        <v>234</v>
      </c>
      <c r="E18" t="s">
        <v>175</v>
      </c>
    </row>
    <row r="19" spans="1:5" x14ac:dyDescent="0.25">
      <c r="A19" s="7">
        <v>8228</v>
      </c>
      <c r="B19" s="8" t="s">
        <v>235</v>
      </c>
      <c r="D19" t="s">
        <v>237</v>
      </c>
      <c r="E19" t="s">
        <v>176</v>
      </c>
    </row>
    <row r="20" spans="1:5" x14ac:dyDescent="0.25">
      <c r="A20" s="7">
        <v>8229</v>
      </c>
      <c r="B20" s="8" t="s">
        <v>236</v>
      </c>
      <c r="E20" t="s">
        <v>177</v>
      </c>
    </row>
    <row r="21" spans="1:5" x14ac:dyDescent="0.25">
      <c r="A21" s="3">
        <v>83</v>
      </c>
      <c r="B21" s="4" t="s">
        <v>198</v>
      </c>
      <c r="E21" t="s">
        <v>184</v>
      </c>
    </row>
    <row r="22" spans="1:5" x14ac:dyDescent="0.25">
      <c r="A22" s="5">
        <v>831</v>
      </c>
      <c r="B22" s="6" t="s">
        <v>204</v>
      </c>
      <c r="C22" s="12" t="s">
        <v>205</v>
      </c>
      <c r="D22" t="s">
        <v>237</v>
      </c>
      <c r="E22" t="s">
        <v>185</v>
      </c>
    </row>
    <row r="23" spans="1:5" x14ac:dyDescent="0.25">
      <c r="A23" s="7">
        <v>8311</v>
      </c>
      <c r="B23" s="8" t="s">
        <v>221</v>
      </c>
      <c r="E23" t="s">
        <v>174</v>
      </c>
    </row>
    <row r="24" spans="1:5" x14ac:dyDescent="0.25">
      <c r="A24" s="7">
        <v>83111</v>
      </c>
      <c r="B24" s="9" t="s">
        <v>2</v>
      </c>
      <c r="E24" t="s">
        <v>163</v>
      </c>
    </row>
    <row r="25" spans="1:5" x14ac:dyDescent="0.25">
      <c r="A25" s="7">
        <v>831111</v>
      </c>
      <c r="B25" s="15" t="s">
        <v>222</v>
      </c>
      <c r="D25" t="s">
        <v>237</v>
      </c>
      <c r="E25" t="s">
        <v>164</v>
      </c>
    </row>
    <row r="26" spans="1:5" x14ac:dyDescent="0.25">
      <c r="A26" s="7">
        <v>831112</v>
      </c>
      <c r="B26" s="15" t="s">
        <v>223</v>
      </c>
      <c r="D26" t="s">
        <v>237</v>
      </c>
      <c r="E26" t="s">
        <v>165</v>
      </c>
    </row>
    <row r="27" spans="1:5" x14ac:dyDescent="0.25">
      <c r="A27" s="7">
        <v>83112</v>
      </c>
      <c r="B27" s="9" t="s">
        <v>224</v>
      </c>
      <c r="E27" t="s">
        <v>166</v>
      </c>
    </row>
    <row r="28" spans="1:5" x14ac:dyDescent="0.25">
      <c r="A28" s="7">
        <v>83113</v>
      </c>
      <c r="B28" s="9" t="s">
        <v>225</v>
      </c>
      <c r="E28" t="s">
        <v>167</v>
      </c>
    </row>
    <row r="29" spans="1:5" x14ac:dyDescent="0.25">
      <c r="A29" s="7">
        <v>83114</v>
      </c>
      <c r="B29" s="9" t="s">
        <v>226</v>
      </c>
      <c r="C29" s="12" t="s">
        <v>227</v>
      </c>
      <c r="D29" t="s">
        <v>237</v>
      </c>
      <c r="E29" t="s">
        <v>168</v>
      </c>
    </row>
    <row r="30" spans="1:5" x14ac:dyDescent="0.25">
      <c r="A30" s="7">
        <v>8312</v>
      </c>
      <c r="B30" s="8" t="s">
        <v>228</v>
      </c>
      <c r="E30" t="s">
        <v>178</v>
      </c>
    </row>
    <row r="31" spans="1:5" x14ac:dyDescent="0.25">
      <c r="A31" s="7">
        <v>8313</v>
      </c>
      <c r="B31" s="8" t="s">
        <v>229</v>
      </c>
      <c r="D31" t="s">
        <v>237</v>
      </c>
      <c r="E31" t="s">
        <v>179</v>
      </c>
    </row>
    <row r="32" spans="1:5" x14ac:dyDescent="0.25">
      <c r="A32" s="7">
        <v>8314</v>
      </c>
      <c r="B32" s="8" t="s">
        <v>230</v>
      </c>
      <c r="E32" t="s">
        <v>171</v>
      </c>
    </row>
    <row r="33" spans="1:5" x14ac:dyDescent="0.25">
      <c r="A33" s="7">
        <v>8315</v>
      </c>
      <c r="B33" s="8" t="s">
        <v>232</v>
      </c>
      <c r="E33" t="s">
        <v>180</v>
      </c>
    </row>
    <row r="34" spans="1:5" x14ac:dyDescent="0.25">
      <c r="A34" s="7">
        <v>8316</v>
      </c>
      <c r="B34" s="8" t="s">
        <v>231</v>
      </c>
      <c r="D34" t="s">
        <v>237</v>
      </c>
      <c r="E34" t="s">
        <v>173</v>
      </c>
    </row>
    <row r="35" spans="1:5" x14ac:dyDescent="0.25">
      <c r="A35" s="5">
        <v>832</v>
      </c>
      <c r="B35" s="6" t="s">
        <v>206</v>
      </c>
      <c r="E35" t="s">
        <v>186</v>
      </c>
    </row>
    <row r="36" spans="1:5" x14ac:dyDescent="0.25">
      <c r="A36" s="7">
        <v>8321</v>
      </c>
      <c r="B36" s="8" t="s">
        <v>221</v>
      </c>
      <c r="E36" t="s">
        <v>162</v>
      </c>
    </row>
    <row r="37" spans="1:5" x14ac:dyDescent="0.25">
      <c r="A37" s="7">
        <v>8327</v>
      </c>
      <c r="B37" s="8" t="s">
        <v>234</v>
      </c>
      <c r="E37" t="s">
        <v>175</v>
      </c>
    </row>
    <row r="38" spans="1:5" x14ac:dyDescent="0.25">
      <c r="A38" s="7">
        <v>8328</v>
      </c>
      <c r="B38" s="8" t="s">
        <v>235</v>
      </c>
      <c r="D38" t="s">
        <v>237</v>
      </c>
      <c r="E38" t="s">
        <v>176</v>
      </c>
    </row>
    <row r="39" spans="1:5" x14ac:dyDescent="0.25">
      <c r="A39" s="7">
        <v>8329</v>
      </c>
      <c r="B39" s="8" t="s">
        <v>236</v>
      </c>
      <c r="E39" t="s">
        <v>177</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10</vt:i4>
      </vt:variant>
      <vt:variant>
        <vt:lpstr>Intervalos Nomeados</vt:lpstr>
      </vt:variant>
      <vt:variant>
        <vt:i4>4</vt:i4>
      </vt:variant>
    </vt:vector>
  </HeadingPairs>
  <TitlesOfParts>
    <vt:vector size="14" baseType="lpstr">
      <vt:lpstr>Índice</vt:lpstr>
      <vt:lpstr>1. Operações</vt:lpstr>
      <vt:lpstr>2. Receita</vt:lpstr>
      <vt:lpstr>3. Despesa </vt:lpstr>
      <vt:lpstr>4. Transações</vt:lpstr>
      <vt:lpstr>Metadados</vt:lpstr>
      <vt:lpstr>Passivo Exig. Valor de Mercado</vt:lpstr>
      <vt:lpstr>Passivo Exig. Valor de Face</vt:lpstr>
      <vt:lpstr>Transações Financeiras</vt:lpstr>
      <vt:lpstr>Estoques de At. e Pass. Financ.</vt:lpstr>
      <vt:lpstr>'1. Operações'!Titulos_de_impressao</vt:lpstr>
      <vt:lpstr>'2. Receita'!Titulos_de_impressao</vt:lpstr>
      <vt:lpstr>'3. Despesa '!Titulos_de_impressao</vt:lpstr>
      <vt:lpstr>'4. Transações'!Titulos_de_impressao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444</dc:creator>
  <cp:lastModifiedBy>Andre Artur Pompeia Cavalcanti</cp:lastModifiedBy>
  <cp:lastPrinted>2016-05-19T17:20:36Z</cp:lastPrinted>
  <dcterms:created xsi:type="dcterms:W3CDTF">2014-02-04T18:24:00Z</dcterms:created>
  <dcterms:modified xsi:type="dcterms:W3CDTF">2019-11-27T12:50:29Z</dcterms:modified>
</cp:coreProperties>
</file>