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https://fundacaoibge.sharepoint.com/sites/EquipeGTdePCTs-Divulgaodefinitiva/Documentos Compartilhados/Divulgação definitiva/INDIGENAS_embargo/03_Tabelas complementares/"/>
    </mc:Choice>
  </mc:AlternateContent>
  <xr:revisionPtr revIDLastSave="4" documentId="11_08F77E7B006BE64946CFAD30B9A84E90D5D0E5DC" xr6:coauthVersionLast="47" xr6:coauthVersionMax="47" xr10:uidLastSave="{236B7C8E-694A-4F99-A114-931B65FB0AFB}"/>
  <bookViews>
    <workbookView xWindow="-120" yWindow="-120" windowWidth="20730" windowHeight="11160" xr2:uid="{00000000-000D-0000-FFFF-FFFF00000000}"/>
  </bookViews>
  <sheets>
    <sheet name="Planilha1" sheetId="1" r:id="rId1"/>
    <sheet name="Planilha2" sheetId="3" r:id="rId2"/>
    <sheet name="Planilha3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4" i="1" l="1"/>
  <c r="F16" i="1"/>
  <c r="F14" i="1"/>
  <c r="F43" i="1" l="1"/>
  <c r="D43" i="1"/>
  <c r="F42" i="1"/>
  <c r="D42" i="1"/>
  <c r="F41" i="1"/>
  <c r="D41" i="1"/>
  <c r="F40" i="1"/>
  <c r="D40" i="1"/>
  <c r="F39" i="1"/>
  <c r="D39" i="1"/>
  <c r="F38" i="1"/>
  <c r="D38" i="1"/>
  <c r="F37" i="1"/>
  <c r="D37" i="1"/>
  <c r="F36" i="1"/>
  <c r="D36" i="1"/>
  <c r="F35" i="1"/>
  <c r="D35" i="1"/>
  <c r="F34" i="1"/>
  <c r="D34" i="1"/>
  <c r="F33" i="1"/>
  <c r="D33" i="1"/>
  <c r="F32" i="1"/>
  <c r="D32" i="1"/>
  <c r="F31" i="1"/>
  <c r="D31" i="1"/>
  <c r="F30" i="1"/>
  <c r="D30" i="1"/>
  <c r="F29" i="1"/>
  <c r="D29" i="1"/>
  <c r="F28" i="1"/>
  <c r="D28" i="1"/>
  <c r="F27" i="1"/>
  <c r="D27" i="1"/>
  <c r="F26" i="1"/>
  <c r="D26" i="1"/>
  <c r="F25" i="1"/>
  <c r="D25" i="1"/>
  <c r="F24" i="1"/>
  <c r="F23" i="1"/>
  <c r="D23" i="1"/>
  <c r="F22" i="1"/>
  <c r="D22" i="1"/>
  <c r="F21" i="1"/>
  <c r="D21" i="1"/>
  <c r="F20" i="1"/>
  <c r="D20" i="1"/>
  <c r="F19" i="1"/>
  <c r="D19" i="1"/>
  <c r="F18" i="1"/>
  <c r="D18" i="1"/>
  <c r="F17" i="1"/>
  <c r="D17" i="1"/>
  <c r="D16" i="1"/>
  <c r="F15" i="1"/>
  <c r="D15" i="1"/>
  <c r="D14" i="1"/>
  <c r="F13" i="1"/>
  <c r="D13" i="1"/>
  <c r="F12" i="1"/>
  <c r="D12" i="1"/>
  <c r="F11" i="1"/>
  <c r="D11" i="1"/>
</calcChain>
</file>

<file path=xl/sharedStrings.xml><?xml version="1.0" encoding="utf-8"?>
<sst xmlns="http://schemas.openxmlformats.org/spreadsheetml/2006/main" count="158" uniqueCount="87">
  <si>
    <t>Censo Demográfico 2022</t>
  </si>
  <si>
    <t>Nível Territorial</t>
  </si>
  <si>
    <t>2022</t>
  </si>
  <si>
    <t>Total</t>
  </si>
  <si>
    <t>Localização do domicílio</t>
  </si>
  <si>
    <t>Dentro</t>
  </si>
  <si>
    <t>Fora</t>
  </si>
  <si>
    <t>Brasil</t>
  </si>
  <si>
    <t>Norte</t>
  </si>
  <si>
    <t>Rondônia</t>
  </si>
  <si>
    <t>Acre</t>
  </si>
  <si>
    <t>-</t>
  </si>
  <si>
    <t>Amazonas</t>
  </si>
  <si>
    <t>Roraima</t>
  </si>
  <si>
    <t>Pará</t>
  </si>
  <si>
    <t>Amapá</t>
  </si>
  <si>
    <t>Tocantins</t>
  </si>
  <si>
    <t>Nordeste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</si>
  <si>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</si>
  <si>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</si>
  <si>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</si>
  <si>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</si>
  <si>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</si>
  <si>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</si>
  <si>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</si>
  <si>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</si>
  <si>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</si>
  <si>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Sudeste</t>
  </si>
  <si>
    <t>Minas Gerais</t>
  </si>
  <si>
    <t>Espírito Santo</t>
  </si>
  <si>
    <t>Rio de Janeiro</t>
  </si>
  <si>
    <t>São Paulo</t>
  </si>
  <si>
    <t>Sul</t>
  </si>
  <si>
    <t>Paraná</t>
  </si>
  <si>
    <t>Santa Catarina</t>
  </si>
  <si>
    <t>Rio Grande do Sul</t>
  </si>
  <si>
    <t>Centro-Oeste</t>
  </si>
  <si>
    <t>Mato Grosso do Sul</t>
  </si>
  <si>
    <t>Mato Grosso</t>
  </si>
  <si>
    <t>Goiás</t>
  </si>
  <si>
    <t>Distrito Federal</t>
  </si>
  <si>
    <t>Fonte: IBGE, Censo Demográfico 2022</t>
  </si>
  <si>
    <t>CD_UF</t>
  </si>
  <si>
    <t>SIGLA_UF</t>
  </si>
  <si>
    <t>NOME_UF</t>
  </si>
  <si>
    <t>GR</t>
  </si>
  <si>
    <t>RO</t>
  </si>
  <si>
    <t>AC</t>
  </si>
  <si>
    <t>AM</t>
  </si>
  <si>
    <t>RR</t>
  </si>
  <si>
    <t>PA</t>
  </si>
  <si>
    <t>AP</t>
  </si>
  <si>
    <t>TO</t>
  </si>
  <si>
    <t>MA</t>
  </si>
  <si>
    <t>PI</t>
  </si>
  <si>
    <t>CE</t>
  </si>
  <si>
    <t>RN</t>
  </si>
  <si>
    <t>PB</t>
  </si>
  <si>
    <t>PE</t>
  </si>
  <si>
    <t>AL</t>
  </si>
  <si>
    <t>SE</t>
  </si>
  <si>
    <t>BA</t>
  </si>
  <si>
    <t>MG</t>
  </si>
  <si>
    <t>ES</t>
  </si>
  <si>
    <t>RJ</t>
  </si>
  <si>
    <t>SP</t>
  </si>
  <si>
    <t>PR</t>
  </si>
  <si>
    <t>SC</t>
  </si>
  <si>
    <t>RS</t>
  </si>
  <si>
    <t>MS</t>
  </si>
  <si>
    <t>MT</t>
  </si>
  <si>
    <t>GO</t>
  </si>
  <si>
    <t>DF</t>
  </si>
  <si>
    <t>Variável - População residente (Pessoas)</t>
  </si>
  <si>
    <t>Nível</t>
  </si>
  <si>
    <t>BR</t>
  </si>
  <si>
    <t>Indígenas - primeiros resultados</t>
  </si>
  <si>
    <t>Pessoas indígenas</t>
  </si>
  <si>
    <t>Percentual no total de indígenas no recorte</t>
  </si>
  <si>
    <t>Terras Indígenas oficialmente delimitadas</t>
  </si>
  <si>
    <t>Em terras indígenas</t>
  </si>
  <si>
    <t>Fora de terras indígenas</t>
  </si>
  <si>
    <t>Tabela 9718 - População residente, total e indígena, por localização do domicílio e quesito de declaração indígena nos Censos Demográficos - Primeiros Resultados do Universo</t>
  </si>
  <si>
    <t>Brasil e Grande Região</t>
  </si>
  <si>
    <t>Ano x Localização do domicílio x Quesito de declaração indígena x Variável</t>
  </si>
  <si>
    <t>Fonte: IBGE - Censo Demográfico</t>
  </si>
  <si>
    <t>Tabela 3 - Pessoas indígenas por localização do domicílio em Terras Indígenas oficialmente delimitadas, segundo Unidades da Federação - Brasil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</si>
</sst>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name val="Calibri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1"/>
      <color indexed="6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6" fillId="0" borderId="8"/>
  </cellStyleXfs>
  <cellXfs count="53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/>
    <xf numFmtId="3" fontId="1" fillId="0" borderId="8" xfId="0" applyNumberFormat="1" applyFont="1" applyBorder="1" applyAlignment="1">
      <alignment vertical="center"/>
    </xf>
    <xf numFmtId="0" fontId="1" fillId="0" borderId="8" xfId="0" applyFont="1" applyBorder="1" applyAlignment="1">
      <alignment horizontal="left"/>
    </xf>
    <xf numFmtId="3" fontId="1" fillId="0" borderId="8" xfId="0" applyNumberFormat="1" applyFont="1" applyBorder="1"/>
    <xf numFmtId="3" fontId="1" fillId="0" borderId="10" xfId="0" applyNumberFormat="1" applyFont="1" applyBorder="1" applyAlignment="1">
      <alignment vertical="center"/>
    </xf>
    <xf numFmtId="3" fontId="1" fillId="0" borderId="11" xfId="0" applyNumberFormat="1" applyFont="1" applyBorder="1"/>
    <xf numFmtId="3" fontId="1" fillId="0" borderId="2" xfId="0" applyNumberFormat="1" applyFont="1" applyBorder="1" applyAlignment="1">
      <alignment vertical="center"/>
    </xf>
    <xf numFmtId="3" fontId="1" fillId="0" borderId="1" xfId="0" applyNumberFormat="1" applyFont="1" applyBorder="1"/>
    <xf numFmtId="0" fontId="4" fillId="0" borderId="8" xfId="0" applyFont="1" applyBorder="1"/>
    <xf numFmtId="3" fontId="4" fillId="0" borderId="12" xfId="0" quotePrefix="1" applyNumberFormat="1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3" fontId="2" fillId="0" borderId="1" xfId="0" applyNumberFormat="1" applyFont="1" applyBorder="1"/>
    <xf numFmtId="3" fontId="2" fillId="0" borderId="11" xfId="0" applyNumberFormat="1" applyFont="1" applyBorder="1"/>
    <xf numFmtId="3" fontId="2" fillId="0" borderId="8" xfId="0" applyNumberFormat="1" applyFont="1" applyBorder="1"/>
    <xf numFmtId="3" fontId="2" fillId="0" borderId="1" xfId="0" applyNumberFormat="1" applyFont="1" applyBorder="1" applyAlignment="1">
      <alignment horizontal="right"/>
    </xf>
    <xf numFmtId="3" fontId="2" fillId="0" borderId="11" xfId="0" applyNumberFormat="1" applyFont="1" applyBorder="1" applyAlignment="1">
      <alignment horizontal="right"/>
    </xf>
    <xf numFmtId="3" fontId="2" fillId="0" borderId="8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3" fontId="2" fillId="0" borderId="3" xfId="0" applyNumberFormat="1" applyFont="1" applyBorder="1" applyAlignment="1">
      <alignment horizontal="right"/>
    </xf>
    <xf numFmtId="3" fontId="2" fillId="0" borderId="7" xfId="0" applyNumberFormat="1" applyFont="1" applyBorder="1" applyAlignment="1">
      <alignment horizontal="right"/>
    </xf>
    <xf numFmtId="0" fontId="2" fillId="0" borderId="8" xfId="0" applyFont="1" applyBorder="1"/>
    <xf numFmtId="0" fontId="3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0" fontId="1" fillId="0" borderId="8" xfId="0" applyNumberFormat="1" applyFont="1" applyBorder="1" applyAlignment="1">
      <alignment vertical="center"/>
    </xf>
    <xf numFmtId="10" fontId="1" fillId="0" borderId="8" xfId="0" applyNumberFormat="1" applyFont="1" applyBorder="1"/>
    <xf numFmtId="10" fontId="2" fillId="0" borderId="8" xfId="0" applyNumberFormat="1" applyFont="1" applyBorder="1"/>
    <xf numFmtId="10" fontId="2" fillId="0" borderId="8" xfId="0" applyNumberFormat="1" applyFont="1" applyBorder="1" applyAlignment="1">
      <alignment horizontal="right"/>
    </xf>
    <xf numFmtId="10" fontId="2" fillId="0" borderId="7" xfId="0" applyNumberFormat="1" applyFont="1" applyBorder="1" applyAlignment="1">
      <alignment horizontal="right"/>
    </xf>
    <xf numFmtId="10" fontId="1" fillId="0" borderId="2" xfId="0" applyNumberFormat="1" applyFont="1" applyBorder="1" applyAlignment="1">
      <alignment vertical="center"/>
    </xf>
    <xf numFmtId="10" fontId="1" fillId="0" borderId="1" xfId="0" applyNumberFormat="1" applyFont="1" applyBorder="1"/>
    <xf numFmtId="10" fontId="2" fillId="0" borderId="1" xfId="0" applyNumberFormat="1" applyFont="1" applyBorder="1"/>
    <xf numFmtId="10" fontId="2" fillId="0" borderId="1" xfId="0" applyNumberFormat="1" applyFont="1" applyBorder="1" applyAlignment="1">
      <alignment horizontal="right"/>
    </xf>
    <xf numFmtId="10" fontId="2" fillId="0" borderId="3" xfId="0" applyNumberFormat="1" applyFont="1" applyBorder="1" applyAlignment="1">
      <alignment horizontal="right"/>
    </xf>
    <xf numFmtId="0" fontId="1" fillId="0" borderId="13" xfId="0" applyFont="1" applyBorder="1" applyAlignment="1">
      <alignment horizontal="center" vertical="center" wrapText="1"/>
    </xf>
    <xf numFmtId="10" fontId="0" fillId="0" borderId="0" xfId="0" applyNumberFormat="1"/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0" fillId="0" borderId="8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3" xfId="0" applyFont="1" applyBorder="1"/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17" xfId="0" applyFont="1" applyBorder="1"/>
    <xf numFmtId="0" fontId="3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0" xfId="0"/>
    <xf numFmtId="0" fontId="2" fillId="0" borderId="0" xfId="0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6"/>
  <sheetViews>
    <sheetView tabSelected="1" workbookViewId="0">
      <selection activeCell="A4" sqref="A4:F4"/>
    </sheetView>
  </sheetViews>
  <sheetFormatPr defaultColWidth="14.42578125" defaultRowHeight="15" customHeight="1"/>
  <cols>
    <col min="1" max="1" width="20.140625" customWidth="1"/>
    <col min="2" max="2" width="11" customWidth="1"/>
    <col min="3" max="6" width="12.140625" customWidth="1"/>
  </cols>
  <sheetData>
    <row r="1" spans="1:8" ht="15" customHeight="1">
      <c r="A1" s="40" t="s">
        <v>0</v>
      </c>
      <c r="B1" s="40"/>
      <c r="C1" s="40"/>
      <c r="D1" s="40"/>
      <c r="E1" s="40"/>
      <c r="F1" s="40"/>
    </row>
    <row r="2" spans="1:8" ht="15" customHeight="1">
      <c r="A2" s="40" t="s">
        <v>76</v>
      </c>
      <c r="B2" s="40"/>
      <c r="C2" s="40"/>
      <c r="D2" s="40"/>
      <c r="E2" s="40"/>
      <c r="F2" s="40"/>
    </row>
    <row r="3" spans="1:8" ht="32.25" customHeight="1">
      <c r="A3" s="40" t="s">
        <v>86</v>
      </c>
      <c r="B3" s="40"/>
      <c r="C3" s="40"/>
      <c r="D3" s="40"/>
      <c r="E3" s="40"/>
      <c r="F3" s="40"/>
    </row>
    <row r="4" spans="1:8" ht="15" customHeight="1">
      <c r="A4" s="41"/>
      <c r="B4" s="41"/>
      <c r="C4" s="41"/>
      <c r="D4" s="41"/>
      <c r="E4" s="41"/>
      <c r="F4" s="41"/>
    </row>
    <row r="5" spans="1:8" ht="15" customHeight="1">
      <c r="A5" s="42" t="s">
        <v>1</v>
      </c>
      <c r="B5" s="37" t="s">
        <v>77</v>
      </c>
      <c r="C5" s="38"/>
      <c r="D5" s="38"/>
      <c r="E5" s="38"/>
      <c r="F5" s="39"/>
    </row>
    <row r="6" spans="1:8">
      <c r="A6" s="43"/>
      <c r="B6" s="37" t="s">
        <v>2</v>
      </c>
      <c r="C6" s="38"/>
      <c r="D6" s="38"/>
      <c r="E6" s="38"/>
      <c r="F6" s="39"/>
    </row>
    <row r="7" spans="1:8" ht="15" customHeight="1">
      <c r="A7" s="43"/>
      <c r="B7" s="45" t="s">
        <v>3</v>
      </c>
      <c r="C7" s="37" t="s">
        <v>4</v>
      </c>
      <c r="D7" s="38"/>
      <c r="E7" s="38"/>
      <c r="F7" s="39"/>
    </row>
    <row r="8" spans="1:8" ht="15" customHeight="1">
      <c r="A8" s="43"/>
      <c r="B8" s="46"/>
      <c r="C8" s="37" t="s">
        <v>79</v>
      </c>
      <c r="D8" s="38"/>
      <c r="E8" s="38"/>
      <c r="F8" s="39"/>
    </row>
    <row r="9" spans="1:8" ht="43.5" customHeight="1">
      <c r="A9" s="43"/>
      <c r="B9" s="46"/>
      <c r="C9" s="48" t="s">
        <v>5</v>
      </c>
      <c r="D9" s="49"/>
      <c r="E9" s="48" t="s">
        <v>6</v>
      </c>
      <c r="F9" s="50"/>
    </row>
    <row r="10" spans="1:8" ht="112.5" customHeight="1">
      <c r="A10" s="44"/>
      <c r="B10" s="47"/>
      <c r="C10" s="1" t="s">
        <v>3</v>
      </c>
      <c r="D10" s="24" t="s">
        <v>78</v>
      </c>
      <c r="E10" s="23" t="s">
        <v>3</v>
      </c>
      <c r="F10" s="35" t="s">
        <v>78</v>
      </c>
    </row>
    <row r="11" spans="1:8">
      <c r="A11" s="2" t="s">
        <v>7</v>
      </c>
      <c r="B11" s="8">
        <v>1693535</v>
      </c>
      <c r="C11" s="6">
        <v>622066</v>
      </c>
      <c r="D11" s="25">
        <f t="shared" ref="D11:D43" si="0">IFERROR(C11/B11,"-")</f>
        <v>0.36731806546661272</v>
      </c>
      <c r="E11" s="3">
        <v>1071469</v>
      </c>
      <c r="F11" s="30">
        <f t="shared" ref="F11:F16" si="1">E11/B11</f>
        <v>0.63268193453338728</v>
      </c>
      <c r="H11" s="36"/>
    </row>
    <row r="12" spans="1:8">
      <c r="A12" s="4" t="s">
        <v>8</v>
      </c>
      <c r="B12" s="9">
        <v>753357</v>
      </c>
      <c r="C12" s="7">
        <v>316496</v>
      </c>
      <c r="D12" s="26">
        <f t="shared" si="0"/>
        <v>0.42011423534924347</v>
      </c>
      <c r="E12" s="5">
        <v>436861</v>
      </c>
      <c r="F12" s="31">
        <f t="shared" si="1"/>
        <v>0.57988576465075659</v>
      </c>
      <c r="H12" s="36"/>
    </row>
    <row r="13" spans="1:8">
      <c r="A13" s="12" t="s">
        <v>9</v>
      </c>
      <c r="B13" s="13">
        <v>21153</v>
      </c>
      <c r="C13" s="14">
        <v>11537</v>
      </c>
      <c r="D13" s="27">
        <f t="shared" si="0"/>
        <v>0.54540727083628804</v>
      </c>
      <c r="E13" s="15">
        <v>9616</v>
      </c>
      <c r="F13" s="32">
        <f t="shared" si="1"/>
        <v>0.45459272916371202</v>
      </c>
      <c r="H13" s="36"/>
    </row>
    <row r="14" spans="1:8">
      <c r="A14" s="12" t="s">
        <v>10</v>
      </c>
      <c r="B14" s="16">
        <v>31699</v>
      </c>
      <c r="C14" s="17">
        <v>19588</v>
      </c>
      <c r="D14" s="28">
        <f t="shared" si="0"/>
        <v>0.61793747436827662</v>
      </c>
      <c r="E14" s="18">
        <v>12111</v>
      </c>
      <c r="F14" s="32">
        <f t="shared" si="1"/>
        <v>0.38206252563172338</v>
      </c>
      <c r="H14" s="36"/>
    </row>
    <row r="15" spans="1:8">
      <c r="A15" s="12" t="s">
        <v>12</v>
      </c>
      <c r="B15" s="16">
        <v>490854</v>
      </c>
      <c r="C15" s="17">
        <v>149074</v>
      </c>
      <c r="D15" s="28">
        <f t="shared" si="0"/>
        <v>0.30370334152314132</v>
      </c>
      <c r="E15" s="18">
        <v>341780</v>
      </c>
      <c r="F15" s="33">
        <f t="shared" si="1"/>
        <v>0.69629665847685873</v>
      </c>
      <c r="H15" s="36"/>
    </row>
    <row r="16" spans="1:8">
      <c r="A16" s="12" t="s">
        <v>13</v>
      </c>
      <c r="B16" s="16">
        <v>97320</v>
      </c>
      <c r="C16" s="17">
        <v>71412</v>
      </c>
      <c r="D16" s="28">
        <f t="shared" si="0"/>
        <v>0.7337854500616523</v>
      </c>
      <c r="E16" s="18">
        <v>25908</v>
      </c>
      <c r="F16" s="33">
        <f t="shared" si="1"/>
        <v>0.2662145499383477</v>
      </c>
      <c r="H16" s="36"/>
    </row>
    <row r="17" spans="1:8">
      <c r="A17" s="12" t="s">
        <v>14</v>
      </c>
      <c r="B17" s="16">
        <v>80974</v>
      </c>
      <c r="C17" s="17">
        <v>41819</v>
      </c>
      <c r="D17" s="28">
        <f t="shared" si="0"/>
        <v>0.51644972460295901</v>
      </c>
      <c r="E17" s="18">
        <v>39155</v>
      </c>
      <c r="F17" s="33">
        <f t="shared" ref="F17:F43" si="2">E17/B17</f>
        <v>0.48355027539704104</v>
      </c>
      <c r="H17" s="36"/>
    </row>
    <row r="18" spans="1:8">
      <c r="A18" s="12" t="s">
        <v>15</v>
      </c>
      <c r="B18" s="16">
        <v>11334</v>
      </c>
      <c r="C18" s="17">
        <v>7853</v>
      </c>
      <c r="D18" s="28">
        <f t="shared" si="0"/>
        <v>0.69287100758778897</v>
      </c>
      <c r="E18" s="18">
        <v>3481</v>
      </c>
      <c r="F18" s="33">
        <f t="shared" si="2"/>
        <v>0.30712899241221103</v>
      </c>
      <c r="H18" s="36"/>
    </row>
    <row r="19" spans="1:8">
      <c r="A19" s="12" t="s">
        <v>16</v>
      </c>
      <c r="B19" s="16">
        <v>20023</v>
      </c>
      <c r="C19" s="17">
        <v>15213</v>
      </c>
      <c r="D19" s="28">
        <f t="shared" si="0"/>
        <v>0.75977625730410026</v>
      </c>
      <c r="E19" s="18">
        <v>4810</v>
      </c>
      <c r="F19" s="33">
        <f t="shared" si="2"/>
        <v>0.24022374269589972</v>
      </c>
      <c r="H19" s="36"/>
    </row>
    <row r="20" spans="1:8">
      <c r="A20" s="4" t="s">
        <v>17</v>
      </c>
      <c r="B20" s="9">
        <v>528800</v>
      </c>
      <c r="C20" s="7">
        <v>129934</v>
      </c>
      <c r="D20" s="26">
        <f t="shared" si="0"/>
        <v>0.24571482602118003</v>
      </c>
      <c r="E20" s="5">
        <v>398866</v>
      </c>
      <c r="F20" s="31">
        <f t="shared" si="2"/>
        <v>0.75428517397882</v>
      </c>
      <c r="H20" s="36"/>
    </row>
    <row r="21" spans="1:8">
      <c r="A21" s="12" t="s">
        <v>18</v>
      </c>
      <c r="B21" s="16">
        <v>57214</v>
      </c>
      <c r="C21" s="17">
        <v>41726</v>
      </c>
      <c r="D21" s="28">
        <f t="shared" si="0"/>
        <v>0.7292970252036215</v>
      </c>
      <c r="E21" s="18">
        <v>15488</v>
      </c>
      <c r="F21" s="33">
        <f t="shared" si="2"/>
        <v>0.2707029747963785</v>
      </c>
      <c r="H21" s="36"/>
    </row>
    <row r="22" spans="1:8">
      <c r="A22" s="12" t="s">
        <v>19</v>
      </c>
      <c r="B22" s="16">
        <v>7198</v>
      </c>
      <c r="C22" s="17">
        <v>114</v>
      </c>
      <c r="D22" s="28">
        <f t="shared" si="0"/>
        <v>1.5837732703528756E-2</v>
      </c>
      <c r="E22" s="18">
        <v>7084</v>
      </c>
      <c r="F22" s="33">
        <f t="shared" si="2"/>
        <v>0.98416226729647127</v>
      </c>
      <c r="H22" s="36"/>
    </row>
    <row r="23" spans="1:8">
      <c r="A23" s="12" t="s">
        <v>20</v>
      </c>
      <c r="B23" s="16">
        <v>56353</v>
      </c>
      <c r="C23" s="17">
        <v>10524</v>
      </c>
      <c r="D23" s="28">
        <f t="shared" si="0"/>
        <v>0.18675137082320373</v>
      </c>
      <c r="E23" s="18">
        <v>45829</v>
      </c>
      <c r="F23" s="33">
        <f t="shared" si="2"/>
        <v>0.8132486291767963</v>
      </c>
      <c r="H23" s="36"/>
    </row>
    <row r="24" spans="1:8">
      <c r="A24" s="12" t="s">
        <v>21</v>
      </c>
      <c r="B24" s="16">
        <v>11725</v>
      </c>
      <c r="C24" s="17" t="s">
        <v>11</v>
      </c>
      <c r="D24" s="28" t="str">
        <f t="shared" si="0"/>
        <v>-</v>
      </c>
      <c r="E24" s="18">
        <v>11725</v>
      </c>
      <c r="F24" s="33">
        <f t="shared" si="2"/>
        <v>1</v>
      </c>
    </row>
    <row r="25" spans="1:8">
      <c r="A25" s="12" t="s">
        <v>22</v>
      </c>
      <c r="B25" s="16">
        <v>30140</v>
      </c>
      <c r="C25" s="17">
        <v>19044</v>
      </c>
      <c r="D25" s="28">
        <f t="shared" si="0"/>
        <v>0.63185136031851363</v>
      </c>
      <c r="E25" s="18">
        <v>11096</v>
      </c>
      <c r="F25" s="33">
        <f t="shared" si="2"/>
        <v>0.36814863968148642</v>
      </c>
    </row>
    <row r="26" spans="1:8">
      <c r="A26" s="12" t="s">
        <v>23</v>
      </c>
      <c r="B26" s="16">
        <v>106634</v>
      </c>
      <c r="C26" s="17">
        <v>34314</v>
      </c>
      <c r="D26" s="28">
        <f t="shared" si="0"/>
        <v>0.32179229889153554</v>
      </c>
      <c r="E26" s="18">
        <v>72320</v>
      </c>
      <c r="F26" s="33">
        <f t="shared" si="2"/>
        <v>0.67820770110846451</v>
      </c>
    </row>
    <row r="27" spans="1:8" ht="15.75" customHeight="1">
      <c r="A27" s="12" t="s">
        <v>24</v>
      </c>
      <c r="B27" s="16">
        <v>25725</v>
      </c>
      <c r="C27" s="17">
        <v>6672</v>
      </c>
      <c r="D27" s="28">
        <f t="shared" si="0"/>
        <v>0.2593586005830904</v>
      </c>
      <c r="E27" s="18">
        <v>19053</v>
      </c>
      <c r="F27" s="33">
        <f t="shared" si="2"/>
        <v>0.74064139941690965</v>
      </c>
    </row>
    <row r="28" spans="1:8" ht="15.75" customHeight="1">
      <c r="A28" s="12" t="s">
        <v>25</v>
      </c>
      <c r="B28" s="16">
        <v>4708</v>
      </c>
      <c r="C28" s="17">
        <v>329</v>
      </c>
      <c r="D28" s="28">
        <f t="shared" si="0"/>
        <v>6.9881053525913339E-2</v>
      </c>
      <c r="E28" s="18">
        <v>4379</v>
      </c>
      <c r="F28" s="33">
        <f t="shared" si="2"/>
        <v>0.93011894647408666</v>
      </c>
    </row>
    <row r="29" spans="1:8" ht="15.75" customHeight="1">
      <c r="A29" s="12" t="s">
        <v>26</v>
      </c>
      <c r="B29" s="16">
        <v>229103</v>
      </c>
      <c r="C29" s="17">
        <v>17211</v>
      </c>
      <c r="D29" s="28">
        <f t="shared" si="0"/>
        <v>7.5123416105419838E-2</v>
      </c>
      <c r="E29" s="18">
        <v>211892</v>
      </c>
      <c r="F29" s="33">
        <f t="shared" si="2"/>
        <v>0.92487658389458016</v>
      </c>
    </row>
    <row r="30" spans="1:8" ht="15.75" customHeight="1">
      <c r="A30" s="4" t="s">
        <v>27</v>
      </c>
      <c r="B30" s="9">
        <v>123369</v>
      </c>
      <c r="C30" s="7">
        <v>21519</v>
      </c>
      <c r="D30" s="26">
        <f t="shared" si="0"/>
        <v>0.17442793570507989</v>
      </c>
      <c r="E30" s="5">
        <v>101850</v>
      </c>
      <c r="F30" s="31">
        <f t="shared" si="2"/>
        <v>0.82557206429492014</v>
      </c>
    </row>
    <row r="31" spans="1:8" ht="15.75" customHeight="1">
      <c r="A31" s="12" t="s">
        <v>28</v>
      </c>
      <c r="B31" s="16">
        <v>36699</v>
      </c>
      <c r="C31" s="17">
        <v>12137</v>
      </c>
      <c r="D31" s="28">
        <f t="shared" si="0"/>
        <v>0.330717458241369</v>
      </c>
      <c r="E31" s="18">
        <v>24562</v>
      </c>
      <c r="F31" s="33">
        <f t="shared" si="2"/>
        <v>0.669282541758631</v>
      </c>
    </row>
    <row r="32" spans="1:8" ht="15.75" customHeight="1">
      <c r="A32" s="12" t="s">
        <v>29</v>
      </c>
      <c r="B32" s="16">
        <v>14411</v>
      </c>
      <c r="C32" s="17">
        <v>4663</v>
      </c>
      <c r="D32" s="28">
        <f t="shared" si="0"/>
        <v>0.32357227118173615</v>
      </c>
      <c r="E32" s="18">
        <v>9748</v>
      </c>
      <c r="F32" s="33">
        <f t="shared" si="2"/>
        <v>0.67642772881826385</v>
      </c>
    </row>
    <row r="33" spans="1:6" ht="15.75" customHeight="1">
      <c r="A33" s="12" t="s">
        <v>30</v>
      </c>
      <c r="B33" s="16">
        <v>16964</v>
      </c>
      <c r="C33" s="17">
        <v>539</v>
      </c>
      <c r="D33" s="28">
        <f t="shared" si="0"/>
        <v>3.1773166705965576E-2</v>
      </c>
      <c r="E33" s="18">
        <v>16425</v>
      </c>
      <c r="F33" s="33">
        <f t="shared" si="2"/>
        <v>0.96822683329403447</v>
      </c>
    </row>
    <row r="34" spans="1:6" ht="15.75" customHeight="1">
      <c r="A34" s="12" t="s">
        <v>31</v>
      </c>
      <c r="B34" s="16">
        <v>55295</v>
      </c>
      <c r="C34" s="17">
        <v>4180</v>
      </c>
      <c r="D34" s="28">
        <f t="shared" si="0"/>
        <v>7.5594538385025764E-2</v>
      </c>
      <c r="E34" s="18">
        <v>51115</v>
      </c>
      <c r="F34" s="33">
        <f t="shared" si="2"/>
        <v>0.92440546161497428</v>
      </c>
    </row>
    <row r="35" spans="1:6" ht="15.75" customHeight="1">
      <c r="A35" s="4" t="s">
        <v>32</v>
      </c>
      <c r="B35" s="9">
        <v>88097</v>
      </c>
      <c r="C35" s="7">
        <v>40174</v>
      </c>
      <c r="D35" s="26">
        <f t="shared" si="0"/>
        <v>0.45602006878781343</v>
      </c>
      <c r="E35" s="5">
        <v>47923</v>
      </c>
      <c r="F35" s="31">
        <f t="shared" si="2"/>
        <v>0.54397993121218657</v>
      </c>
    </row>
    <row r="36" spans="1:6" ht="15.75" customHeight="1">
      <c r="A36" s="12" t="s">
        <v>33</v>
      </c>
      <c r="B36" s="16">
        <v>30460</v>
      </c>
      <c r="C36" s="17">
        <v>13887</v>
      </c>
      <c r="D36" s="28">
        <f t="shared" si="0"/>
        <v>0.45590938936309916</v>
      </c>
      <c r="E36" s="18">
        <v>16573</v>
      </c>
      <c r="F36" s="33">
        <f t="shared" si="2"/>
        <v>0.5440906106369009</v>
      </c>
    </row>
    <row r="37" spans="1:6" ht="15.75" customHeight="1">
      <c r="A37" s="12" t="s">
        <v>34</v>
      </c>
      <c r="B37" s="16">
        <v>21541</v>
      </c>
      <c r="C37" s="17">
        <v>10563</v>
      </c>
      <c r="D37" s="28">
        <f t="shared" si="0"/>
        <v>0.49036720672206491</v>
      </c>
      <c r="E37" s="18">
        <v>10978</v>
      </c>
      <c r="F37" s="33">
        <f t="shared" si="2"/>
        <v>0.50963279327793509</v>
      </c>
    </row>
    <row r="38" spans="1:6" ht="15.75" customHeight="1">
      <c r="A38" s="12" t="s">
        <v>35</v>
      </c>
      <c r="B38" s="16">
        <v>36096</v>
      </c>
      <c r="C38" s="17">
        <v>15724</v>
      </c>
      <c r="D38" s="28">
        <f t="shared" si="0"/>
        <v>0.43561613475177308</v>
      </c>
      <c r="E38" s="18">
        <v>20372</v>
      </c>
      <c r="F38" s="33">
        <f t="shared" si="2"/>
        <v>0.56438386524822692</v>
      </c>
    </row>
    <row r="39" spans="1:6" ht="15.75" customHeight="1">
      <c r="A39" s="4" t="s">
        <v>36</v>
      </c>
      <c r="B39" s="9">
        <v>199912</v>
      </c>
      <c r="C39" s="7">
        <v>113943</v>
      </c>
      <c r="D39" s="26">
        <f t="shared" si="0"/>
        <v>0.56996578494537598</v>
      </c>
      <c r="E39" s="5">
        <v>85969</v>
      </c>
      <c r="F39" s="31">
        <f t="shared" si="2"/>
        <v>0.43003421505462402</v>
      </c>
    </row>
    <row r="40" spans="1:6" ht="15.75" customHeight="1">
      <c r="A40" s="12" t="s">
        <v>37</v>
      </c>
      <c r="B40" s="16">
        <v>116346</v>
      </c>
      <c r="C40" s="17">
        <v>68534</v>
      </c>
      <c r="D40" s="28">
        <f t="shared" si="0"/>
        <v>0.58905334089697969</v>
      </c>
      <c r="E40" s="18">
        <v>47812</v>
      </c>
      <c r="F40" s="33">
        <f t="shared" si="2"/>
        <v>0.41094665910302031</v>
      </c>
    </row>
    <row r="41" spans="1:6" ht="15.75" customHeight="1">
      <c r="A41" s="12" t="s">
        <v>38</v>
      </c>
      <c r="B41" s="16">
        <v>58231</v>
      </c>
      <c r="C41" s="17">
        <v>45065</v>
      </c>
      <c r="D41" s="28">
        <f t="shared" si="0"/>
        <v>0.7739004997338188</v>
      </c>
      <c r="E41" s="18">
        <v>13166</v>
      </c>
      <c r="F41" s="33">
        <f t="shared" si="2"/>
        <v>0.22609950026618125</v>
      </c>
    </row>
    <row r="42" spans="1:6" ht="15.75" customHeight="1">
      <c r="A42" s="12" t="s">
        <v>39</v>
      </c>
      <c r="B42" s="16">
        <v>19522</v>
      </c>
      <c r="C42" s="17">
        <v>344</v>
      </c>
      <c r="D42" s="28">
        <f t="shared" si="0"/>
        <v>1.7621145374449341E-2</v>
      </c>
      <c r="E42" s="18">
        <v>19178</v>
      </c>
      <c r="F42" s="33">
        <f t="shared" si="2"/>
        <v>0.98237885462555063</v>
      </c>
    </row>
    <row r="43" spans="1:6" ht="15.75" customHeight="1">
      <c r="A43" s="19" t="s">
        <v>40</v>
      </c>
      <c r="B43" s="20">
        <v>5813</v>
      </c>
      <c r="C43" s="11" t="s">
        <v>11</v>
      </c>
      <c r="D43" s="29" t="str">
        <f t="shared" si="0"/>
        <v>-</v>
      </c>
      <c r="E43" s="21">
        <v>5813</v>
      </c>
      <c r="F43" s="34">
        <f t="shared" si="2"/>
        <v>1</v>
      </c>
    </row>
    <row r="44" spans="1:6" ht="15.75" customHeight="1">
      <c r="A44" s="10" t="s">
        <v>41</v>
      </c>
      <c r="B44" s="22"/>
      <c r="C44" s="22"/>
      <c r="D44" s="22"/>
      <c r="E44" s="22"/>
      <c r="F44" s="22"/>
    </row>
    <row r="45" spans="1:6" ht="15.75" customHeight="1"/>
    <row r="46" spans="1:6" ht="15.75" customHeight="1"/>
    <row r="47" spans="1:6" ht="15.75" customHeight="1"/>
    <row r="48" spans="1:6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</sheetData>
  <mergeCells count="12">
    <mergeCell ref="B6:F6"/>
    <mergeCell ref="B5:F5"/>
    <mergeCell ref="A3:F3"/>
    <mergeCell ref="A2:F2"/>
    <mergeCell ref="A1:F1"/>
    <mergeCell ref="A4:F4"/>
    <mergeCell ref="A5:A10"/>
    <mergeCell ref="B7:B10"/>
    <mergeCell ref="C9:D9"/>
    <mergeCell ref="E9:F9"/>
    <mergeCell ref="C8:F8"/>
    <mergeCell ref="C7:F7"/>
  </mergeCells>
  <pageMargins left="0.511811024" right="0.511811024" top="0.78740157499999996" bottom="0.78740157499999996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2"/>
  <sheetViews>
    <sheetView workbookViewId="0">
      <selection activeCell="D8" sqref="D8"/>
    </sheetView>
  </sheetViews>
  <sheetFormatPr defaultRowHeight="15" customHeight="1"/>
  <cols>
    <col min="2" max="2" width="21" bestFit="1" customWidth="1"/>
  </cols>
  <sheetData>
    <row r="1" spans="1:5">
      <c r="A1" s="51" t="s">
        <v>82</v>
      </c>
      <c r="B1" s="51"/>
      <c r="C1" s="51"/>
      <c r="D1" s="51"/>
      <c r="E1" s="51"/>
    </row>
    <row r="2" spans="1:5">
      <c r="A2" s="52" t="s">
        <v>73</v>
      </c>
      <c r="B2" s="52"/>
      <c r="C2" s="52"/>
      <c r="D2" s="52"/>
      <c r="E2" s="52"/>
    </row>
    <row r="3" spans="1:5">
      <c r="A3" s="51" t="s">
        <v>74</v>
      </c>
      <c r="B3" s="51" t="s">
        <v>83</v>
      </c>
      <c r="C3" s="51" t="s">
        <v>84</v>
      </c>
      <c r="D3" s="51"/>
      <c r="E3" s="51"/>
    </row>
    <row r="4" spans="1:5">
      <c r="A4" s="51"/>
      <c r="B4" s="51"/>
      <c r="C4" s="51" t="s">
        <v>2</v>
      </c>
      <c r="D4" s="51"/>
      <c r="E4" s="51"/>
    </row>
    <row r="5" spans="1:5">
      <c r="A5" s="51"/>
      <c r="B5" s="51"/>
      <c r="C5" t="s">
        <v>3</v>
      </c>
      <c r="D5" t="s">
        <v>80</v>
      </c>
      <c r="E5" t="s">
        <v>81</v>
      </c>
    </row>
    <row r="6" spans="1:5">
      <c r="A6" t="s">
        <v>75</v>
      </c>
      <c r="B6" t="s">
        <v>7</v>
      </c>
      <c r="C6">
        <v>203062512</v>
      </c>
      <c r="D6">
        <v>689202</v>
      </c>
      <c r="E6">
        <v>202373310</v>
      </c>
    </row>
    <row r="7" spans="1:5">
      <c r="A7" t="s">
        <v>45</v>
      </c>
      <c r="B7" t="s">
        <v>8</v>
      </c>
      <c r="C7">
        <v>17349619</v>
      </c>
      <c r="D7">
        <v>338547</v>
      </c>
      <c r="E7">
        <v>17011072</v>
      </c>
    </row>
    <row r="8" spans="1:5">
      <c r="A8" t="s">
        <v>45</v>
      </c>
      <c r="B8" t="s">
        <v>17</v>
      </c>
      <c r="C8">
        <v>54644582</v>
      </c>
      <c r="D8">
        <v>167521</v>
      </c>
      <c r="E8">
        <v>54477061</v>
      </c>
    </row>
    <row r="9" spans="1:5">
      <c r="A9" t="s">
        <v>45</v>
      </c>
      <c r="B9" t="s">
        <v>27</v>
      </c>
      <c r="C9">
        <v>84847187</v>
      </c>
      <c r="D9">
        <v>22650</v>
      </c>
      <c r="E9">
        <v>84824537</v>
      </c>
    </row>
    <row r="10" spans="1:5">
      <c r="A10" t="s">
        <v>45</v>
      </c>
      <c r="B10" t="s">
        <v>32</v>
      </c>
      <c r="C10">
        <v>29933315</v>
      </c>
      <c r="D10">
        <v>43907</v>
      </c>
      <c r="E10">
        <v>29889408</v>
      </c>
    </row>
    <row r="11" spans="1:5">
      <c r="A11" t="s">
        <v>45</v>
      </c>
      <c r="B11" t="s">
        <v>36</v>
      </c>
      <c r="C11">
        <v>16287809</v>
      </c>
      <c r="D11">
        <v>116577</v>
      </c>
      <c r="E11">
        <v>16171232</v>
      </c>
    </row>
    <row r="12" spans="1:5">
      <c r="A12" s="51" t="s">
        <v>85</v>
      </c>
      <c r="B12" s="51"/>
      <c r="C12" s="51"/>
      <c r="D12" s="51"/>
      <c r="E12" s="51"/>
    </row>
  </sheetData>
  <mergeCells count="7">
    <mergeCell ref="A12:E12"/>
    <mergeCell ref="A1:E1"/>
    <mergeCell ref="A2:E2"/>
    <mergeCell ref="A3:A5"/>
    <mergeCell ref="B3:B5"/>
    <mergeCell ref="C3:E3"/>
    <mergeCell ref="C4:E4"/>
  </mergeCells>
  <pageMargins left="0.511811024" right="0.511811024" top="0.78740157499999996" bottom="0.78740157499999996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00"/>
  <sheetViews>
    <sheetView workbookViewId="0"/>
  </sheetViews>
  <sheetFormatPr defaultColWidth="14.42578125" defaultRowHeight="15" customHeight="1"/>
  <cols>
    <col min="1" max="11" width="8.7109375" customWidth="1"/>
  </cols>
  <sheetData>
    <row r="1" spans="1:4">
      <c r="A1" t="s">
        <v>42</v>
      </c>
      <c r="B1" t="s">
        <v>43</v>
      </c>
      <c r="C1" t="s">
        <v>44</v>
      </c>
      <c r="D1" t="s">
        <v>45</v>
      </c>
    </row>
    <row r="2" spans="1:4">
      <c r="A2">
        <v>11</v>
      </c>
      <c r="B2" t="s">
        <v>46</v>
      </c>
      <c r="C2" t="s">
        <v>9</v>
      </c>
      <c r="D2" t="s">
        <v>8</v>
      </c>
    </row>
    <row r="3" spans="1:4">
      <c r="A3">
        <v>12</v>
      </c>
      <c r="B3" t="s">
        <v>47</v>
      </c>
      <c r="C3" t="s">
        <v>10</v>
      </c>
      <c r="D3" t="s">
        <v>8</v>
      </c>
    </row>
    <row r="4" spans="1:4">
      <c r="A4">
        <v>13</v>
      </c>
      <c r="B4" t="s">
        <v>48</v>
      </c>
      <c r="C4" t="s">
        <v>12</v>
      </c>
      <c r="D4" t="s">
        <v>8</v>
      </c>
    </row>
    <row r="5" spans="1:4">
      <c r="A5">
        <v>14</v>
      </c>
      <c r="B5" t="s">
        <v>49</v>
      </c>
      <c r="C5" t="s">
        <v>13</v>
      </c>
      <c r="D5" t="s">
        <v>8</v>
      </c>
    </row>
    <row r="6" spans="1:4">
      <c r="A6">
        <v>15</v>
      </c>
      <c r="B6" t="s">
        <v>50</v>
      </c>
      <c r="C6" t="s">
        <v>14</v>
      </c>
      <c r="D6" t="s">
        <v>8</v>
      </c>
    </row>
    <row r="7" spans="1:4">
      <c r="A7">
        <v>16</v>
      </c>
      <c r="B7" t="s">
        <v>51</v>
      </c>
      <c r="C7" t="s">
        <v>15</v>
      </c>
      <c r="D7" t="s">
        <v>8</v>
      </c>
    </row>
    <row r="8" spans="1:4">
      <c r="A8">
        <v>17</v>
      </c>
      <c r="B8" t="s">
        <v>52</v>
      </c>
      <c r="C8" t="s">
        <v>16</v>
      </c>
      <c r="D8" t="s">
        <v>8</v>
      </c>
    </row>
    <row r="9" spans="1:4">
      <c r="A9">
        <v>21</v>
      </c>
      <c r="B9" t="s">
        <v>53</v>
      </c>
      <c r="C9" t="s">
        <v>18</v>
      </c>
      <c r="D9" t="s">
        <v>17</v>
      </c>
    </row>
    <row r="10" spans="1:4">
      <c r="A10">
        <v>22</v>
      </c>
      <c r="B10" t="s">
        <v>54</v>
      </c>
      <c r="C10" t="s">
        <v>19</v>
      </c>
      <c r="D10" t="s">
        <v>17</v>
      </c>
    </row>
    <row r="11" spans="1:4">
      <c r="A11">
        <v>23</v>
      </c>
      <c r="B11" t="s">
        <v>55</v>
      </c>
      <c r="C11" t="s">
        <v>20</v>
      </c>
      <c r="D11" t="s">
        <v>17</v>
      </c>
    </row>
    <row r="12" spans="1:4">
      <c r="A12">
        <v>24</v>
      </c>
      <c r="B12" t="s">
        <v>56</v>
      </c>
      <c r="C12" t="s">
        <v>21</v>
      </c>
      <c r="D12" t="s">
        <v>17</v>
      </c>
    </row>
    <row r="13" spans="1:4">
      <c r="A13">
        <v>25</v>
      </c>
      <c r="B13" t="s">
        <v>57</v>
      </c>
      <c r="C13" t="s">
        <v>22</v>
      </c>
      <c r="D13" t="s">
        <v>17</v>
      </c>
    </row>
    <row r="14" spans="1:4">
      <c r="A14">
        <v>26</v>
      </c>
      <c r="B14" t="s">
        <v>58</v>
      </c>
      <c r="C14" t="s">
        <v>23</v>
      </c>
      <c r="D14" t="s">
        <v>17</v>
      </c>
    </row>
    <row r="15" spans="1:4">
      <c r="A15">
        <v>27</v>
      </c>
      <c r="B15" t="s">
        <v>59</v>
      </c>
      <c r="C15" t="s">
        <v>24</v>
      </c>
      <c r="D15" t="s">
        <v>17</v>
      </c>
    </row>
    <row r="16" spans="1:4">
      <c r="A16">
        <v>28</v>
      </c>
      <c r="B16" t="s">
        <v>60</v>
      </c>
      <c r="C16" t="s">
        <v>25</v>
      </c>
      <c r="D16" t="s">
        <v>17</v>
      </c>
    </row>
    <row r="17" spans="1:4">
      <c r="A17">
        <v>29</v>
      </c>
      <c r="B17" t="s">
        <v>61</v>
      </c>
      <c r="C17" t="s">
        <v>26</v>
      </c>
      <c r="D17" t="s">
        <v>17</v>
      </c>
    </row>
    <row r="18" spans="1:4">
      <c r="A18">
        <v>31</v>
      </c>
      <c r="B18" t="s">
        <v>62</v>
      </c>
      <c r="C18" t="s">
        <v>28</v>
      </c>
      <c r="D18" t="s">
        <v>27</v>
      </c>
    </row>
    <row r="19" spans="1:4">
      <c r="A19">
        <v>32</v>
      </c>
      <c r="B19" t="s">
        <v>63</v>
      </c>
      <c r="C19" t="s">
        <v>29</v>
      </c>
      <c r="D19" t="s">
        <v>27</v>
      </c>
    </row>
    <row r="20" spans="1:4">
      <c r="A20">
        <v>33</v>
      </c>
      <c r="B20" t="s">
        <v>64</v>
      </c>
      <c r="C20" t="s">
        <v>30</v>
      </c>
      <c r="D20" t="s">
        <v>27</v>
      </c>
    </row>
    <row r="21" spans="1:4" ht="15.75" customHeight="1">
      <c r="A21">
        <v>35</v>
      </c>
      <c r="B21" t="s">
        <v>65</v>
      </c>
      <c r="C21" t="s">
        <v>31</v>
      </c>
      <c r="D21" t="s">
        <v>27</v>
      </c>
    </row>
    <row r="22" spans="1:4" ht="15.75" customHeight="1">
      <c r="A22">
        <v>41</v>
      </c>
      <c r="B22" t="s">
        <v>66</v>
      </c>
      <c r="C22" t="s">
        <v>33</v>
      </c>
      <c r="D22" t="s">
        <v>32</v>
      </c>
    </row>
    <row r="23" spans="1:4" ht="15.75" customHeight="1">
      <c r="A23">
        <v>42</v>
      </c>
      <c r="B23" t="s">
        <v>67</v>
      </c>
      <c r="C23" t="s">
        <v>34</v>
      </c>
      <c r="D23" t="s">
        <v>32</v>
      </c>
    </row>
    <row r="24" spans="1:4" ht="15.75" customHeight="1">
      <c r="A24">
        <v>43</v>
      </c>
      <c r="B24" t="s">
        <v>68</v>
      </c>
      <c r="C24" t="s">
        <v>35</v>
      </c>
      <c r="D24" t="s">
        <v>32</v>
      </c>
    </row>
    <row r="25" spans="1:4" ht="15.75" customHeight="1">
      <c r="A25">
        <v>50</v>
      </c>
      <c r="B25" t="s">
        <v>69</v>
      </c>
      <c r="C25" t="s">
        <v>37</v>
      </c>
      <c r="D25" t="s">
        <v>36</v>
      </c>
    </row>
    <row r="26" spans="1:4" ht="15.75" customHeight="1">
      <c r="A26">
        <v>51</v>
      </c>
      <c r="B26" t="s">
        <v>70</v>
      </c>
      <c r="C26" t="s">
        <v>38</v>
      </c>
      <c r="D26" t="s">
        <v>36</v>
      </c>
    </row>
    <row r="27" spans="1:4" ht="15.75" customHeight="1">
      <c r="A27">
        <v>52</v>
      </c>
      <c r="B27" t="s">
        <v>71</v>
      </c>
      <c r="C27" t="s">
        <v>39</v>
      </c>
      <c r="D27" t="s">
        <v>36</v>
      </c>
    </row>
    <row r="28" spans="1:4" ht="15.75" customHeight="1">
      <c r="A28">
        <v>53</v>
      </c>
      <c r="B28" t="s">
        <v>72</v>
      </c>
      <c r="C28" t="s">
        <v>40</v>
      </c>
      <c r="D28" t="s">
        <v>36</v>
      </c>
    </row>
    <row r="29" spans="1:4" ht="15.75" customHeight="1"/>
    <row r="30" spans="1:4" ht="15.75" customHeight="1"/>
    <row r="31" spans="1:4" ht="15.75" customHeight="1"/>
    <row r="32" spans="1: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ageMargins left="0.7" right="0.7" top="0.75" bottom="0.75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1448C3EBD8EC141866AD1CE76139379" ma:contentTypeVersion="10" ma:contentTypeDescription="Crie um novo documento." ma:contentTypeScope="" ma:versionID="7826eb11a2670d25d3c09d8cfda50cfa">
  <xsd:schema xmlns:xsd="http://www.w3.org/2001/XMLSchema" xmlns:xs="http://www.w3.org/2001/XMLSchema" xmlns:p="http://schemas.microsoft.com/office/2006/metadata/properties" xmlns:ns2="7c3d1b38-a16c-4759-b92e-2efe9ffee0e6" xmlns:ns3="9ab8431d-268a-4774-9d90-b4cf8a082c95" targetNamespace="http://schemas.microsoft.com/office/2006/metadata/properties" ma:root="true" ma:fieldsID="12378421e29591d97651faf874d11ae3" ns2:_="" ns3:_="">
    <xsd:import namespace="7c3d1b38-a16c-4759-b92e-2efe9ffee0e6"/>
    <xsd:import namespace="9ab8431d-268a-4774-9d90-b4cf8a082c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3d1b38-a16c-4759-b92e-2efe9ffee0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Marcações de imagem" ma:readOnly="false" ma:fieldId="{5cf76f15-5ced-4ddc-b409-7134ff3c332f}" ma:taxonomyMulti="true" ma:sspId="1f81e987-bf3d-489f-ba09-155191a9b13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b8431d-268a-4774-9d90-b4cf8a082c9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c3d1b38-a16c-4759-b92e-2efe9ffee0e6">
      <Terms xmlns="http://schemas.microsoft.com/office/infopath/2007/PartnerControls"/>
    </lcf76f155ced4ddcb4097134ff3c332f>
    <SharedWithUsers xmlns="9ab8431d-268a-4774-9d90-b4cf8a082c95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CBE61B12-43FE-4C61-8F3C-F54462CC61A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501DF9-891A-47C6-AABC-5A4C3E17D2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3d1b38-a16c-4759-b92e-2efe9ffee0e6"/>
    <ds:schemaRef ds:uri="9ab8431d-268a-4774-9d90-b4cf8a082c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8C9D61-6DA9-4825-B49A-94654E8DB390}">
  <ds:schemaRefs>
    <ds:schemaRef ds:uri="http://schemas.microsoft.com/office/2006/documentManagement/types"/>
    <ds:schemaRef ds:uri="7c3d1b38-a16c-4759-b92e-2efe9ffee0e6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dcmitype/"/>
    <ds:schemaRef ds:uri="9ab8431d-268a-4774-9d90-b4cf8a082c95"/>
    <ds:schemaRef ds:uri="http://purl.org/dc/terms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Planilha1</vt:lpstr>
      <vt:lpstr>Planilha2</vt:lpstr>
      <vt:lpstr>Planilha3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Fernando Souza Damasco</dc:creator>
  <cp:keywords/>
  <dc:description/>
  <cp:lastModifiedBy>Marta de Oliveira Antunes</cp:lastModifiedBy>
  <cp:revision/>
  <dcterms:created xsi:type="dcterms:W3CDTF">2023-07-16T22:47:22Z</dcterms:created>
  <dcterms:modified xsi:type="dcterms:W3CDTF">2023-08-10T02:11:14Z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0x01010031448C3EBD8EC141866AD1CE76139379</vt:lpwstr>
  </property>
  <property fmtid="{D5CDD505-2E9C-101B-9397-08002B2CF9AE}" pid="3" name="MediaServiceImageTags">
    <vt:lpwstr/>
  </property>
  <property fmtid="{D5CDD505-2E9C-101B-9397-08002B2CF9AE}" pid="4" name="Order">
    <vt:r8>57000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