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92036f12fcfe168/Documentos/Trabalhos/IBGE/Dados/Plataforma mulheres/Tabelas/Tabelas plataforma mulheres/"/>
    </mc:Choice>
  </mc:AlternateContent>
  <xr:revisionPtr revIDLastSave="121" documentId="8_{D57C4DB5-90F8-4D42-BBE4-AF706FF3D652}" xr6:coauthVersionLast="47" xr6:coauthVersionMax="47" xr10:uidLastSave="{46B36C30-4C67-43BD-986B-C1E53B529CB6}"/>
  <bookViews>
    <workbookView xWindow="840" yWindow="165" windowWidth="26385" windowHeight="15480" xr2:uid="{4D3DF61C-B46A-4E3A-BE90-C83A9E77E9F3}"/>
  </bookViews>
  <sheets>
    <sheet name="BR GR UF" sheetId="2" r:id="rId1"/>
    <sheet name="Exemplo gráfico Brasil" sheetId="1" r:id="rId2"/>
    <sheet name="Tabela base do SIDRA 1006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0" i="3" l="1"/>
  <c r="AJ10" i="3" s="1"/>
  <c r="AL10" i="3"/>
  <c r="AN10" i="3"/>
  <c r="AM10" i="3" s="1"/>
  <c r="AO10" i="3"/>
  <c r="AQ10" i="3"/>
  <c r="AP10" i="3" s="1"/>
  <c r="AR10" i="3"/>
  <c r="AK11" i="3"/>
  <c r="AJ11" i="3" s="1"/>
  <c r="AL11" i="3"/>
  <c r="AN11" i="3"/>
  <c r="AM11" i="3" s="1"/>
  <c r="AO11" i="3"/>
  <c r="AQ11" i="3"/>
  <c r="AP11" i="3" s="1"/>
  <c r="AR11" i="3"/>
  <c r="AK12" i="3"/>
  <c r="AJ12" i="3" s="1"/>
  <c r="AL12" i="3"/>
  <c r="AN12" i="3"/>
  <c r="AM12" i="3" s="1"/>
  <c r="AO12" i="3"/>
  <c r="AQ12" i="3"/>
  <c r="AP12" i="3" s="1"/>
  <c r="AR12" i="3"/>
  <c r="AK13" i="3"/>
  <c r="AJ13" i="3" s="1"/>
  <c r="AL13" i="3"/>
  <c r="AN13" i="3"/>
  <c r="AM13" i="3" s="1"/>
  <c r="AO13" i="3"/>
  <c r="AQ13" i="3"/>
  <c r="AP13" i="3" s="1"/>
  <c r="AR13" i="3"/>
  <c r="AK14" i="3"/>
  <c r="AJ14" i="3" s="1"/>
  <c r="AL14" i="3"/>
  <c r="AN14" i="3"/>
  <c r="AM14" i="3" s="1"/>
  <c r="AO14" i="3"/>
  <c r="AQ14" i="3"/>
  <c r="AP14" i="3" s="1"/>
  <c r="AR14" i="3"/>
  <c r="AK15" i="3"/>
  <c r="AJ15" i="3" s="1"/>
  <c r="AL15" i="3"/>
  <c r="AN15" i="3"/>
  <c r="AM15" i="3" s="1"/>
  <c r="AO15" i="3"/>
  <c r="AQ15" i="3"/>
  <c r="AP15" i="3" s="1"/>
  <c r="AR15" i="3"/>
  <c r="AK16" i="3"/>
  <c r="AJ16" i="3" s="1"/>
  <c r="AL16" i="3"/>
  <c r="AN16" i="3"/>
  <c r="AM16" i="3" s="1"/>
  <c r="AO16" i="3"/>
  <c r="AQ16" i="3"/>
  <c r="AP16" i="3" s="1"/>
  <c r="AR16" i="3"/>
  <c r="AK17" i="3"/>
  <c r="AJ17" i="3" s="1"/>
  <c r="AL17" i="3"/>
  <c r="AN17" i="3"/>
  <c r="AM17" i="3" s="1"/>
  <c r="AO17" i="3"/>
  <c r="AQ17" i="3"/>
  <c r="AP17" i="3" s="1"/>
  <c r="AR17" i="3"/>
  <c r="AK18" i="3"/>
  <c r="AJ18" i="3" s="1"/>
  <c r="AL18" i="3"/>
  <c r="AN18" i="3"/>
  <c r="AM18" i="3" s="1"/>
  <c r="AO18" i="3"/>
  <c r="AQ18" i="3"/>
  <c r="AP18" i="3" s="1"/>
  <c r="AR18" i="3"/>
  <c r="AK19" i="3"/>
  <c r="AJ19" i="3" s="1"/>
  <c r="AL19" i="3"/>
  <c r="AN19" i="3"/>
  <c r="AM19" i="3" s="1"/>
  <c r="AO19" i="3"/>
  <c r="AQ19" i="3"/>
  <c r="AP19" i="3" s="1"/>
  <c r="AR19" i="3"/>
  <c r="AK20" i="3"/>
  <c r="AJ20" i="3" s="1"/>
  <c r="AL20" i="3"/>
  <c r="AN20" i="3"/>
  <c r="AM20" i="3" s="1"/>
  <c r="AO20" i="3"/>
  <c r="AQ20" i="3"/>
  <c r="AP20" i="3" s="1"/>
  <c r="AR20" i="3"/>
  <c r="AK21" i="3"/>
  <c r="AJ21" i="3" s="1"/>
  <c r="AL21" i="3"/>
  <c r="AN21" i="3"/>
  <c r="AM21" i="3" s="1"/>
  <c r="AO21" i="3"/>
  <c r="AQ21" i="3"/>
  <c r="AP21" i="3" s="1"/>
  <c r="AR21" i="3"/>
  <c r="AK22" i="3"/>
  <c r="AJ22" i="3" s="1"/>
  <c r="AL22" i="3"/>
  <c r="AN22" i="3"/>
  <c r="AM22" i="3" s="1"/>
  <c r="AO22" i="3"/>
  <c r="AQ22" i="3"/>
  <c r="AP22" i="3" s="1"/>
  <c r="AR22" i="3"/>
  <c r="AK23" i="3"/>
  <c r="AJ23" i="3" s="1"/>
  <c r="AL23" i="3"/>
  <c r="AN23" i="3"/>
  <c r="AM23" i="3" s="1"/>
  <c r="AO23" i="3"/>
  <c r="AQ23" i="3"/>
  <c r="AP23" i="3" s="1"/>
  <c r="AR23" i="3"/>
  <c r="AK24" i="3"/>
  <c r="AJ24" i="3" s="1"/>
  <c r="AL24" i="3"/>
  <c r="AN24" i="3"/>
  <c r="AM24" i="3" s="1"/>
  <c r="AO24" i="3"/>
  <c r="AQ24" i="3"/>
  <c r="AP24" i="3" s="1"/>
  <c r="AR24" i="3"/>
  <c r="AK25" i="3"/>
  <c r="AJ25" i="3" s="1"/>
  <c r="AL25" i="3"/>
  <c r="AN25" i="3"/>
  <c r="AM25" i="3" s="1"/>
  <c r="AO25" i="3"/>
  <c r="AQ25" i="3"/>
  <c r="AP25" i="3" s="1"/>
  <c r="AR25" i="3"/>
  <c r="AK26" i="3"/>
  <c r="AJ26" i="3" s="1"/>
  <c r="AL26" i="3"/>
  <c r="AN26" i="3"/>
  <c r="AM26" i="3" s="1"/>
  <c r="AO26" i="3"/>
  <c r="AQ26" i="3"/>
  <c r="AP26" i="3" s="1"/>
  <c r="AR26" i="3"/>
  <c r="AK27" i="3"/>
  <c r="AJ27" i="3" s="1"/>
  <c r="AL27" i="3"/>
  <c r="AN27" i="3"/>
  <c r="AM27" i="3" s="1"/>
  <c r="AO27" i="3"/>
  <c r="AQ27" i="3"/>
  <c r="AP27" i="3" s="1"/>
  <c r="AR27" i="3"/>
  <c r="AK28" i="3"/>
  <c r="AJ28" i="3" s="1"/>
  <c r="AL28" i="3"/>
  <c r="AN28" i="3"/>
  <c r="AM28" i="3" s="1"/>
  <c r="AO28" i="3"/>
  <c r="AQ28" i="3"/>
  <c r="AP28" i="3" s="1"/>
  <c r="AR28" i="3"/>
  <c r="AK29" i="3"/>
  <c r="AJ29" i="3" s="1"/>
  <c r="AL29" i="3"/>
  <c r="AN29" i="3"/>
  <c r="AM29" i="3" s="1"/>
  <c r="AO29" i="3"/>
  <c r="AQ29" i="3"/>
  <c r="AP29" i="3" s="1"/>
  <c r="AR29" i="3"/>
  <c r="AK30" i="3"/>
  <c r="AJ30" i="3" s="1"/>
  <c r="AL30" i="3"/>
  <c r="AN30" i="3"/>
  <c r="AM30" i="3" s="1"/>
  <c r="AO30" i="3"/>
  <c r="AQ30" i="3"/>
  <c r="AP30" i="3" s="1"/>
  <c r="AR30" i="3"/>
  <c r="AK31" i="3"/>
  <c r="AJ31" i="3" s="1"/>
  <c r="AL31" i="3"/>
  <c r="AN31" i="3"/>
  <c r="AM31" i="3" s="1"/>
  <c r="AO31" i="3"/>
  <c r="AQ31" i="3"/>
  <c r="AP31" i="3" s="1"/>
  <c r="AR31" i="3"/>
  <c r="AK32" i="3"/>
  <c r="AJ32" i="3" s="1"/>
  <c r="AL32" i="3"/>
  <c r="AN32" i="3"/>
  <c r="AM32" i="3" s="1"/>
  <c r="AO32" i="3"/>
  <c r="AQ32" i="3"/>
  <c r="AP32" i="3" s="1"/>
  <c r="AR32" i="3"/>
  <c r="AK33" i="3"/>
  <c r="AJ33" i="3" s="1"/>
  <c r="AL33" i="3"/>
  <c r="AN33" i="3"/>
  <c r="AM33" i="3" s="1"/>
  <c r="AO33" i="3"/>
  <c r="AQ33" i="3"/>
  <c r="AP33" i="3" s="1"/>
  <c r="AR33" i="3"/>
  <c r="AK34" i="3"/>
  <c r="AJ34" i="3" s="1"/>
  <c r="AL34" i="3"/>
  <c r="AN34" i="3"/>
  <c r="AM34" i="3" s="1"/>
  <c r="AO34" i="3"/>
  <c r="AQ34" i="3"/>
  <c r="AP34" i="3" s="1"/>
  <c r="AR34" i="3"/>
  <c r="AK35" i="3"/>
  <c r="AJ35" i="3" s="1"/>
  <c r="AL35" i="3"/>
  <c r="AN35" i="3"/>
  <c r="AM35" i="3" s="1"/>
  <c r="AO35" i="3"/>
  <c r="AQ35" i="3"/>
  <c r="AP35" i="3" s="1"/>
  <c r="AR35" i="3"/>
  <c r="AK36" i="3"/>
  <c r="AJ36" i="3" s="1"/>
  <c r="AL36" i="3"/>
  <c r="AN36" i="3"/>
  <c r="AM36" i="3" s="1"/>
  <c r="AO36" i="3"/>
  <c r="AQ36" i="3"/>
  <c r="AP36" i="3" s="1"/>
  <c r="AR36" i="3"/>
  <c r="AK37" i="3"/>
  <c r="AJ37" i="3" s="1"/>
  <c r="AL37" i="3"/>
  <c r="AN37" i="3"/>
  <c r="AM37" i="3" s="1"/>
  <c r="AO37" i="3"/>
  <c r="AQ37" i="3"/>
  <c r="AP37" i="3" s="1"/>
  <c r="AR37" i="3"/>
  <c r="AK38" i="3"/>
  <c r="AJ38" i="3" s="1"/>
  <c r="AL38" i="3"/>
  <c r="AN38" i="3"/>
  <c r="AM38" i="3" s="1"/>
  <c r="AO38" i="3"/>
  <c r="AQ38" i="3"/>
  <c r="AP38" i="3" s="1"/>
  <c r="AR38" i="3"/>
  <c r="AK39" i="3"/>
  <c r="AJ39" i="3" s="1"/>
  <c r="AL39" i="3"/>
  <c r="AN39" i="3"/>
  <c r="AM39" i="3" s="1"/>
  <c r="AO39" i="3"/>
  <c r="AQ39" i="3"/>
  <c r="AP39" i="3" s="1"/>
  <c r="AR39" i="3"/>
  <c r="AK40" i="3"/>
  <c r="AJ40" i="3" s="1"/>
  <c r="AL40" i="3"/>
  <c r="AN40" i="3"/>
  <c r="AM40" i="3" s="1"/>
  <c r="AO40" i="3"/>
  <c r="AQ40" i="3"/>
  <c r="AP40" i="3" s="1"/>
  <c r="AR40" i="3"/>
  <c r="AK41" i="3"/>
  <c r="AJ41" i="3" s="1"/>
  <c r="AL41" i="3"/>
  <c r="AN41" i="3"/>
  <c r="AM41" i="3" s="1"/>
  <c r="AO41" i="3"/>
  <c r="AQ41" i="3"/>
  <c r="AP41" i="3" s="1"/>
  <c r="AR41" i="3"/>
  <c r="AO9" i="3"/>
  <c r="AR9" i="3"/>
  <c r="AQ9" i="3"/>
  <c r="AP9" i="3" s="1"/>
  <c r="AN9" i="3"/>
  <c r="AM9" i="3"/>
  <c r="AK9" i="3"/>
  <c r="AL9" i="3"/>
  <c r="AJ9" i="3"/>
  <c r="Y10" i="3"/>
  <c r="Z10" i="3"/>
  <c r="AA10" i="3"/>
  <c r="AB10" i="3"/>
  <c r="AC10" i="3"/>
  <c r="AD10" i="3"/>
  <c r="AE10" i="3"/>
  <c r="AF10" i="3"/>
  <c r="AG10" i="3"/>
  <c r="Y11" i="3"/>
  <c r="Z11" i="3"/>
  <c r="AA11" i="3"/>
  <c r="AB11" i="3"/>
  <c r="AC11" i="3"/>
  <c r="AD11" i="3"/>
  <c r="AE11" i="3"/>
  <c r="AF11" i="3"/>
  <c r="AG11" i="3"/>
  <c r="Y12" i="3"/>
  <c r="Z12" i="3"/>
  <c r="AA12" i="3"/>
  <c r="AB12" i="3"/>
  <c r="AC12" i="3"/>
  <c r="AD12" i="3"/>
  <c r="AE12" i="3"/>
  <c r="AF12" i="3"/>
  <c r="AG12" i="3"/>
  <c r="Y13" i="3"/>
  <c r="Z13" i="3"/>
  <c r="AA13" i="3"/>
  <c r="AB13" i="3"/>
  <c r="AC13" i="3"/>
  <c r="AD13" i="3"/>
  <c r="AE13" i="3"/>
  <c r="AF13" i="3"/>
  <c r="AG13" i="3"/>
  <c r="Y14" i="3"/>
  <c r="Z14" i="3"/>
  <c r="AA14" i="3"/>
  <c r="AB14" i="3"/>
  <c r="AC14" i="3"/>
  <c r="AD14" i="3"/>
  <c r="AE14" i="3"/>
  <c r="AF14" i="3"/>
  <c r="AG14" i="3"/>
  <c r="Y15" i="3"/>
  <c r="Z15" i="3"/>
  <c r="AA15" i="3"/>
  <c r="AB15" i="3"/>
  <c r="AC15" i="3"/>
  <c r="AD15" i="3"/>
  <c r="AE15" i="3"/>
  <c r="AF15" i="3"/>
  <c r="AG15" i="3"/>
  <c r="Y16" i="3"/>
  <c r="Z16" i="3"/>
  <c r="AA16" i="3"/>
  <c r="AB16" i="3"/>
  <c r="AC16" i="3"/>
  <c r="AD16" i="3"/>
  <c r="AE16" i="3"/>
  <c r="AF16" i="3"/>
  <c r="AG16" i="3"/>
  <c r="Y17" i="3"/>
  <c r="Z17" i="3"/>
  <c r="AA17" i="3"/>
  <c r="AB17" i="3"/>
  <c r="AC17" i="3"/>
  <c r="AD17" i="3"/>
  <c r="AE17" i="3"/>
  <c r="AF17" i="3"/>
  <c r="AG17" i="3"/>
  <c r="Y18" i="3"/>
  <c r="Z18" i="3"/>
  <c r="AA18" i="3"/>
  <c r="AB18" i="3"/>
  <c r="AC18" i="3"/>
  <c r="AD18" i="3"/>
  <c r="AE18" i="3"/>
  <c r="AF18" i="3"/>
  <c r="AG18" i="3"/>
  <c r="Y19" i="3"/>
  <c r="Z19" i="3"/>
  <c r="AA19" i="3"/>
  <c r="AB19" i="3"/>
  <c r="AC19" i="3"/>
  <c r="AD19" i="3"/>
  <c r="AE19" i="3"/>
  <c r="AF19" i="3"/>
  <c r="AG19" i="3"/>
  <c r="Y20" i="3"/>
  <c r="Z20" i="3"/>
  <c r="AA20" i="3"/>
  <c r="AB20" i="3"/>
  <c r="AC20" i="3"/>
  <c r="AD20" i="3"/>
  <c r="AE20" i="3"/>
  <c r="AF20" i="3"/>
  <c r="AG20" i="3"/>
  <c r="Y21" i="3"/>
  <c r="Z21" i="3"/>
  <c r="AA21" i="3"/>
  <c r="AB21" i="3"/>
  <c r="AC21" i="3"/>
  <c r="AD21" i="3"/>
  <c r="AE21" i="3"/>
  <c r="AF21" i="3"/>
  <c r="AG21" i="3"/>
  <c r="Y22" i="3"/>
  <c r="Z22" i="3"/>
  <c r="AA22" i="3"/>
  <c r="AB22" i="3"/>
  <c r="AC22" i="3"/>
  <c r="AD22" i="3"/>
  <c r="AE22" i="3"/>
  <c r="AF22" i="3"/>
  <c r="AG22" i="3"/>
  <c r="Y23" i="3"/>
  <c r="Z23" i="3"/>
  <c r="AA23" i="3"/>
  <c r="AB23" i="3"/>
  <c r="AC23" i="3"/>
  <c r="AD23" i="3"/>
  <c r="AE23" i="3"/>
  <c r="AF23" i="3"/>
  <c r="AG23" i="3"/>
  <c r="Y24" i="3"/>
  <c r="Z24" i="3"/>
  <c r="AA24" i="3"/>
  <c r="AB24" i="3"/>
  <c r="AC24" i="3"/>
  <c r="AD24" i="3"/>
  <c r="AE24" i="3"/>
  <c r="AF24" i="3"/>
  <c r="AG24" i="3"/>
  <c r="Y25" i="3"/>
  <c r="Z25" i="3"/>
  <c r="AA25" i="3"/>
  <c r="AB25" i="3"/>
  <c r="AC25" i="3"/>
  <c r="AD25" i="3"/>
  <c r="AE25" i="3"/>
  <c r="AF25" i="3"/>
  <c r="AG25" i="3"/>
  <c r="Y26" i="3"/>
  <c r="Z26" i="3"/>
  <c r="AA26" i="3"/>
  <c r="AB26" i="3"/>
  <c r="AC26" i="3"/>
  <c r="AD26" i="3"/>
  <c r="AE26" i="3"/>
  <c r="AF26" i="3"/>
  <c r="AG26" i="3"/>
  <c r="Y27" i="3"/>
  <c r="Z27" i="3"/>
  <c r="AA27" i="3"/>
  <c r="AB27" i="3"/>
  <c r="AC27" i="3"/>
  <c r="AD27" i="3"/>
  <c r="AE27" i="3"/>
  <c r="AF27" i="3"/>
  <c r="AG27" i="3"/>
  <c r="Y28" i="3"/>
  <c r="Z28" i="3"/>
  <c r="AA28" i="3"/>
  <c r="AB28" i="3"/>
  <c r="AC28" i="3"/>
  <c r="AD28" i="3"/>
  <c r="AE28" i="3"/>
  <c r="AF28" i="3"/>
  <c r="AG28" i="3"/>
  <c r="Y29" i="3"/>
  <c r="Z29" i="3"/>
  <c r="AA29" i="3"/>
  <c r="AB29" i="3"/>
  <c r="AC29" i="3"/>
  <c r="AD29" i="3"/>
  <c r="AE29" i="3"/>
  <c r="AF29" i="3"/>
  <c r="AG29" i="3"/>
  <c r="Y30" i="3"/>
  <c r="Z30" i="3"/>
  <c r="AA30" i="3"/>
  <c r="AB30" i="3"/>
  <c r="AC30" i="3"/>
  <c r="AD30" i="3"/>
  <c r="AE30" i="3"/>
  <c r="AF30" i="3"/>
  <c r="AG30" i="3"/>
  <c r="Y31" i="3"/>
  <c r="Z31" i="3"/>
  <c r="AA31" i="3"/>
  <c r="AB31" i="3"/>
  <c r="AC31" i="3"/>
  <c r="AD31" i="3"/>
  <c r="AE31" i="3"/>
  <c r="AF31" i="3"/>
  <c r="AG31" i="3"/>
  <c r="Y32" i="3"/>
  <c r="Z32" i="3"/>
  <c r="AA32" i="3"/>
  <c r="AB32" i="3"/>
  <c r="AC32" i="3"/>
  <c r="AD32" i="3"/>
  <c r="AE32" i="3"/>
  <c r="AF32" i="3"/>
  <c r="AG32" i="3"/>
  <c r="Y33" i="3"/>
  <c r="Z33" i="3"/>
  <c r="AA33" i="3"/>
  <c r="AB33" i="3"/>
  <c r="AC33" i="3"/>
  <c r="AD33" i="3"/>
  <c r="AE33" i="3"/>
  <c r="AF33" i="3"/>
  <c r="AG33" i="3"/>
  <c r="Y34" i="3"/>
  <c r="Z34" i="3"/>
  <c r="AA34" i="3"/>
  <c r="AB34" i="3"/>
  <c r="AC34" i="3"/>
  <c r="AD34" i="3"/>
  <c r="AE34" i="3"/>
  <c r="AF34" i="3"/>
  <c r="AG34" i="3"/>
  <c r="Y35" i="3"/>
  <c r="Z35" i="3"/>
  <c r="AA35" i="3"/>
  <c r="AB35" i="3"/>
  <c r="AC35" i="3"/>
  <c r="AD35" i="3"/>
  <c r="AE35" i="3"/>
  <c r="AF35" i="3"/>
  <c r="AG35" i="3"/>
  <c r="Y36" i="3"/>
  <c r="Z36" i="3"/>
  <c r="AA36" i="3"/>
  <c r="AB36" i="3"/>
  <c r="AC36" i="3"/>
  <c r="AD36" i="3"/>
  <c r="AE36" i="3"/>
  <c r="AF36" i="3"/>
  <c r="AG36" i="3"/>
  <c r="Y37" i="3"/>
  <c r="Z37" i="3"/>
  <c r="AA37" i="3"/>
  <c r="AB37" i="3"/>
  <c r="AC37" i="3"/>
  <c r="AD37" i="3"/>
  <c r="AE37" i="3"/>
  <c r="AF37" i="3"/>
  <c r="AG37" i="3"/>
  <c r="Y38" i="3"/>
  <c r="Z38" i="3"/>
  <c r="AA38" i="3"/>
  <c r="AB38" i="3"/>
  <c r="AC38" i="3"/>
  <c r="AD38" i="3"/>
  <c r="AE38" i="3"/>
  <c r="AF38" i="3"/>
  <c r="AG38" i="3"/>
  <c r="Y39" i="3"/>
  <c r="Z39" i="3"/>
  <c r="AA39" i="3"/>
  <c r="AB39" i="3"/>
  <c r="AC39" i="3"/>
  <c r="AD39" i="3"/>
  <c r="AE39" i="3"/>
  <c r="AF39" i="3"/>
  <c r="AG39" i="3"/>
  <c r="Y40" i="3"/>
  <c r="Z40" i="3"/>
  <c r="AA40" i="3"/>
  <c r="AB40" i="3"/>
  <c r="AC40" i="3"/>
  <c r="AD40" i="3"/>
  <c r="AE40" i="3"/>
  <c r="AF40" i="3"/>
  <c r="AG40" i="3"/>
  <c r="Y41" i="3"/>
  <c r="Z41" i="3"/>
  <c r="AA41" i="3"/>
  <c r="AB41" i="3"/>
  <c r="AC41" i="3"/>
  <c r="AD41" i="3"/>
  <c r="AE41" i="3"/>
  <c r="AF41" i="3"/>
  <c r="AG41" i="3"/>
  <c r="AF9" i="3"/>
  <c r="AG9" i="3"/>
  <c r="AE9" i="3"/>
  <c r="AC9" i="3"/>
  <c r="AD9" i="3"/>
  <c r="AB9" i="3"/>
  <c r="Z9" i="3"/>
  <c r="AA9" i="3"/>
  <c r="Y9" i="3"/>
</calcChain>
</file>

<file path=xl/sharedStrings.xml><?xml version="1.0" encoding="utf-8"?>
<sst xmlns="http://schemas.openxmlformats.org/spreadsheetml/2006/main" count="218" uniqueCount="55">
  <si>
    <t>Ano - 2022</t>
  </si>
  <si>
    <t>Homens</t>
  </si>
  <si>
    <t>Mulheres</t>
  </si>
  <si>
    <t>Brasil</t>
  </si>
  <si>
    <t>Norte</t>
  </si>
  <si>
    <t>Nordeste</t>
  </si>
  <si>
    <t>Sudeste</t>
  </si>
  <si>
    <t>Sul</t>
  </si>
  <si>
    <t>Centro-Oeste</t>
  </si>
  <si>
    <t>Rondônia</t>
  </si>
  <si>
    <t>Acre</t>
  </si>
  <si>
    <t>Amazonas</t>
  </si>
  <si>
    <t>Roraima</t>
  </si>
  <si>
    <t>Pará</t>
  </si>
  <si>
    <t>Amapá</t>
  </si>
  <si>
    <t>Tocantins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</si>
  <si>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</si>
  <si>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</si>
  <si>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</si>
  <si>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</si>
  <si>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</si>
  <si>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</si>
  <si>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</si>
  <si>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</si>
  <si>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</si>
  <si>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Minas Gerais</t>
  </si>
  <si>
    <t>Espírito Santo</t>
  </si>
  <si>
    <t>Rio de Janeiro</t>
  </si>
  <si>
    <t>São Paulo</t>
  </si>
  <si>
    <t>Paraná</t>
  </si>
  <si>
    <t>Santa Catarina</t>
  </si>
  <si>
    <t>Rio Grande do Sul</t>
  </si>
  <si>
    <t>Mato Grosso do Sul</t>
  </si>
  <si>
    <t>Mato Grosso</t>
  </si>
  <si>
    <t>Goiás</t>
  </si>
  <si>
    <t>Distrito Federal</t>
  </si>
  <si>
    <t>Fonte: IBGE - Censo Demográfico</t>
  </si>
  <si>
    <t>Cor ou raça - Total</t>
  </si>
  <si>
    <t>Grupo de idade - Total</t>
  </si>
  <si>
    <t>Total</t>
  </si>
  <si>
    <t>Tabela 10063 - Pessoas com nível superior completo, por áreas gerais, específicas e detalhadas de formação do curso graduação concluído, segundo os grupos de idade, o sexo e a cor ou raça</t>
  </si>
  <si>
    <t>Variável - Pessoas com pelo menos nível superior de graduação concluído (Pessoas)</t>
  </si>
  <si>
    <t>Brasil, Grande Região e Unidade da Federação</t>
  </si>
  <si>
    <t>Áreas gerais, específicas e detalhadas de formação do curso superior de graduação que concluiu x Sexo</t>
  </si>
  <si>
    <t>01 - Educação</t>
  </si>
  <si>
    <t>05 - Ciências naturais, matemática e estatística</t>
  </si>
  <si>
    <t>06 - Computação e Tecnologias da Informação e Comunicação (TIC)</t>
  </si>
  <si>
    <t>07 - Engenharia, produção e construção</t>
  </si>
  <si>
    <t>09 - Saúde e bem-estar</t>
  </si>
  <si>
    <t>101 - Serviços pessoais</t>
  </si>
  <si>
    <t xml:space="preserve">Ciência, Tecnologia, Engenharias e Matemática </t>
  </si>
  <si>
    <t>Educação, Serviços pessoais, Saúde e Bem-estar</t>
  </si>
  <si>
    <t>Tabela 3 - Distribuição percentual de pessoas com nível superior completo, por áreas gerais de formação do curso graduação concluído, segundo sexo - 2022</t>
  </si>
  <si>
    <t>Tabela 3 - Distribuição percentual de pessoas com nível superior completo, por áreas gerais de formação do curso graduação concluído, segundo sexo - Brasil - 2022</t>
  </si>
  <si>
    <t>Áreas gerais de formação/sexo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</si>
</sst>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sz val="11"/>
      <color indexed="64"/>
      <name val="Aptos Narrow"/>
      <family val="2"/>
      <scheme val="minor"/>
    </font>
    <font>
      <sz val="10"/>
      <color rgb="FFFFFFFF"/>
      <name val="Calibri"/>
      <family val="2"/>
    </font>
    <font>
      <sz val="10"/>
      <color rgb="FF33333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5E98C4"/>
        <bgColor indexed="64"/>
      </patternFill>
    </fill>
    <fill>
      <patternFill patternType="solid">
        <fgColor rgb="FFEDF3F8"/>
        <bgColor indexed="64"/>
      </patternFill>
    </fill>
    <fill>
      <patternFill patternType="solid">
        <fgColor rgb="FFF9F9F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4" fillId="4" borderId="1" xfId="1" applyFont="1" applyFill="1" applyBorder="1" applyAlignment="1">
      <alignment horizontal="left" vertical="center"/>
    </xf>
    <xf numFmtId="0" fontId="4" fillId="3" borderId="1" xfId="1" applyFont="1" applyFill="1" applyBorder="1" applyAlignment="1">
      <alignment horizontal="center" vertical="center" wrapText="1"/>
    </xf>
    <xf numFmtId="0" fontId="1" fillId="0" borderId="0" xfId="0" applyFont="1"/>
    <xf numFmtId="3" fontId="1" fillId="0" borderId="0" xfId="0" applyNumberFormat="1" applyFont="1"/>
    <xf numFmtId="0" fontId="0" fillId="0" borderId="1" xfId="0" applyBorder="1"/>
    <xf numFmtId="3" fontId="4" fillId="0" borderId="1" xfId="1" applyNumberFormat="1" applyFont="1" applyBorder="1" applyAlignment="1">
      <alignment horizontal="right" vertical="center"/>
    </xf>
    <xf numFmtId="164" fontId="4" fillId="0" borderId="1" xfId="1" applyNumberFormat="1" applyFont="1" applyBorder="1" applyAlignment="1">
      <alignment horizontal="right" vertical="center"/>
    </xf>
    <xf numFmtId="0" fontId="4" fillId="3" borderId="1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left" vertical="center" wrapText="1"/>
    </xf>
    <xf numFmtId="0" fontId="4" fillId="3" borderId="5" xfId="1" applyFont="1" applyFill="1" applyBorder="1" applyAlignment="1">
      <alignment horizontal="left" vertical="center" wrapText="1"/>
    </xf>
    <xf numFmtId="0" fontId="3" fillId="2" borderId="7" xfId="1" applyFont="1" applyFill="1" applyBorder="1" applyAlignment="1">
      <alignment horizontal="left" vertical="center" wrapText="1"/>
    </xf>
    <xf numFmtId="0" fontId="3" fillId="2" borderId="8" xfId="1" applyFont="1" applyFill="1" applyBorder="1" applyAlignment="1">
      <alignment horizontal="left" vertical="center" wrapText="1"/>
    </xf>
    <xf numFmtId="0" fontId="3" fillId="2" borderId="0" xfId="1" applyFont="1" applyFill="1" applyAlignment="1">
      <alignment horizontal="left" vertical="center" wrapText="1"/>
    </xf>
    <xf numFmtId="0" fontId="3" fillId="2" borderId="9" xfId="1" applyFont="1" applyFill="1" applyBorder="1" applyAlignment="1">
      <alignment horizontal="left" vertical="center" wrapText="1"/>
    </xf>
    <xf numFmtId="0" fontId="3" fillId="2" borderId="10" xfId="1" applyFont="1" applyFill="1" applyBorder="1" applyAlignment="1">
      <alignment horizontal="left" vertical="center" wrapText="1"/>
    </xf>
    <xf numFmtId="0" fontId="3" fillId="2" borderId="11" xfId="1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E32507A6-4852-48E7-89D5-B18FE60E38D1}"/>
  </cellStyles>
  <dxfs count="0"/>
  <tableStyles count="0" defaultTableStyle="TableStyleMedium2" defaultPivotStyle="PivotStyleLight16"/>
  <colors>
    <mruColors>
      <color rgb="FFDB9E85"/>
      <color rgb="FF346F94"/>
      <color rgb="FFC4A0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'Exemplo gráfico Brasil'!$B$2</c:f>
              <c:strCache>
                <c:ptCount val="1"/>
                <c:pt idx="0">
                  <c:v>Homens</c:v>
                </c:pt>
              </c:strCache>
            </c:strRef>
          </c:tx>
          <c:spPr>
            <a:solidFill>
              <a:srgbClr val="346F9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'Exemplo gráfico Brasil'!$A$3:$A$5</c:f>
              <c:strCache>
                <c:ptCount val="3"/>
                <c:pt idx="0">
                  <c:v>Total</c:v>
                </c:pt>
                <c:pt idx="1">
                  <c:v>Ciência, Tecnologia, Engenharias e Matemática </c:v>
                </c:pt>
                <c:pt idx="2">
                  <c:v>Educação, Serviços pessoais, Saúde e Bem-estar</c:v>
                </c:pt>
              </c:strCache>
            </c:strRef>
          </c:cat>
          <c:val>
            <c:numRef>
              <c:f>'Exemplo gráfico Brasil'!$B$3:$B$5</c:f>
              <c:numCache>
                <c:formatCode>#,##0.0</c:formatCode>
                <c:ptCount val="3"/>
                <c:pt idx="0">
                  <c:v>40.529187205326963</c:v>
                </c:pt>
                <c:pt idx="1">
                  <c:v>66.290547622932621</c:v>
                </c:pt>
                <c:pt idx="2">
                  <c:v>20.767894182301415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85-4F7E-A093-FCA17D8F2014}"/>
            </c:ext>
          </c:extLst>
        </c:ser>
        <c:ser>
          <c:idx val="1"/>
          <c:order val="1"/>
          <c:tx>
            <c:strRef>
              <c:f>'Exemplo gráfico Brasil'!$C$2</c:f>
              <c:strCache>
                <c:ptCount val="1"/>
                <c:pt idx="0">
                  <c:v>Mulheres</c:v>
                </c:pt>
              </c:strCache>
            </c:strRef>
          </c:tx>
          <c:spPr>
            <a:solidFill>
              <a:srgbClr val="DB9E8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'Exemplo gráfico Brasil'!$A$3:$A$5</c:f>
              <c:strCache>
                <c:ptCount val="3"/>
                <c:pt idx="0">
                  <c:v>Total</c:v>
                </c:pt>
                <c:pt idx="1">
                  <c:v>Ciência, Tecnologia, Engenharias e Matemática </c:v>
                </c:pt>
                <c:pt idx="2">
                  <c:v>Educação, Serviços pessoais, Saúde e Bem-estar</c:v>
                </c:pt>
              </c:strCache>
            </c:strRef>
          </c:cat>
          <c:val>
            <c:numRef>
              <c:f>'Exemplo gráfico Brasil'!$C$3:$C$5</c:f>
              <c:numCache>
                <c:formatCode>#,##0.0</c:formatCode>
                <c:ptCount val="3"/>
                <c:pt idx="0">
                  <c:v>59.470812794673037</c:v>
                </c:pt>
                <c:pt idx="1">
                  <c:v>33.709452377067372</c:v>
                </c:pt>
                <c:pt idx="2">
                  <c:v>79.232118194385009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85-4F7E-A093-FCA17D8F2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3278543"/>
        <c:axId val="1208753551"/>
      </c:barChart>
      <c:catAx>
        <c:axId val="1153278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pt-BR"/>
          </a:p>
        </c:txPr>
        <c:crossAx val="1208753551"/>
        <c:crosses val="autoZero"/>
        <c:auto val="1"/>
        <c:lblAlgn val="ctr"/>
        <c:lblOffset val="100"/>
        <c:noMultiLvlLbl val="0"/>
      </c:catAx>
      <c:valAx>
        <c:axId val="1208753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pt-BR"/>
          </a:p>
        </c:txPr>
        <c:crossAx val="11532785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0</xdr:row>
      <xdr:rowOff>80962</xdr:rowOff>
    </xdr:from>
    <xdr:to>
      <xdr:col>12</xdr:col>
      <xdr:colOff>142200</xdr:colOff>
      <xdr:row>20</xdr:row>
      <xdr:rowOff>109087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5D85AF2-564D-F0DB-4B12-324F7D032D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55EE9-32E8-4DE6-A67F-C2A1637E1EB0}">
  <dimension ref="A1:J38"/>
  <sheetViews>
    <sheetView tabSelected="1" workbookViewId="0">
      <selection sqref="A1:G1"/>
    </sheetView>
  </sheetViews>
  <sheetFormatPr defaultRowHeight="12.75" x14ac:dyDescent="0.2"/>
  <cols>
    <col min="1" max="1" width="19.42578125" style="4" customWidth="1"/>
    <col min="2" max="10" width="9.140625" style="4"/>
    <col min="11" max="16384" width="9.140625" style="3"/>
  </cols>
  <sheetData>
    <row r="1" spans="1:7" ht="26.25" customHeight="1" x14ac:dyDescent="0.2">
      <c r="A1" s="9" t="s">
        <v>52</v>
      </c>
      <c r="B1" s="9"/>
      <c r="C1" s="9"/>
      <c r="D1" s="9"/>
      <c r="E1" s="9"/>
      <c r="F1" s="9"/>
      <c r="G1" s="9"/>
    </row>
    <row r="2" spans="1:7" ht="25.5" customHeight="1" x14ac:dyDescent="0.2">
      <c r="A2" s="14" t="s">
        <v>42</v>
      </c>
      <c r="B2" s="11" t="s">
        <v>43</v>
      </c>
      <c r="C2" s="12"/>
      <c r="D2" s="12"/>
      <c r="E2" s="12"/>
      <c r="F2" s="12"/>
      <c r="G2" s="13"/>
    </row>
    <row r="3" spans="1:7" ht="39" customHeight="1" x14ac:dyDescent="0.2">
      <c r="A3" s="14"/>
      <c r="B3" s="11" t="s">
        <v>39</v>
      </c>
      <c r="C3" s="13"/>
      <c r="D3" s="11" t="s">
        <v>50</v>
      </c>
      <c r="E3" s="13"/>
      <c r="F3" s="11" t="s">
        <v>51</v>
      </c>
      <c r="G3" s="13"/>
    </row>
    <row r="4" spans="1:7" x14ac:dyDescent="0.2">
      <c r="A4" s="14"/>
      <c r="B4" s="2" t="s">
        <v>1</v>
      </c>
      <c r="C4" s="2" t="s">
        <v>2</v>
      </c>
      <c r="D4" s="2" t="s">
        <v>1</v>
      </c>
      <c r="E4" s="2" t="s">
        <v>2</v>
      </c>
      <c r="F4" s="2" t="s">
        <v>1</v>
      </c>
      <c r="G4" s="2" t="s">
        <v>2</v>
      </c>
    </row>
    <row r="5" spans="1:7" x14ac:dyDescent="0.2">
      <c r="A5" s="1" t="s">
        <v>3</v>
      </c>
      <c r="B5" s="7">
        <v>40.529187205326963</v>
      </c>
      <c r="C5" s="7">
        <v>59.470812794673037</v>
      </c>
      <c r="D5" s="7">
        <v>66.290547622932621</v>
      </c>
      <c r="E5" s="7">
        <v>33.709452377067372</v>
      </c>
      <c r="F5" s="7">
        <v>20.767894182301415</v>
      </c>
      <c r="G5" s="7">
        <v>79.232118194385009</v>
      </c>
    </row>
    <row r="6" spans="1:7" x14ac:dyDescent="0.2">
      <c r="A6" s="1" t="s">
        <v>4</v>
      </c>
      <c r="B6" s="7">
        <v>38.72089988893012</v>
      </c>
      <c r="C6" s="7">
        <v>61.279165677703283</v>
      </c>
      <c r="D6" s="7">
        <v>63.463180337408239</v>
      </c>
      <c r="E6" s="7">
        <v>36.536342693065336</v>
      </c>
      <c r="F6" s="7">
        <v>23.536600615220454</v>
      </c>
      <c r="G6" s="7">
        <v>76.463399384779549</v>
      </c>
    </row>
    <row r="7" spans="1:7" x14ac:dyDescent="0.2">
      <c r="A7" s="1" t="s">
        <v>5</v>
      </c>
      <c r="B7" s="7">
        <v>36.744969870073973</v>
      </c>
      <c r="C7" s="7">
        <v>63.255030129926027</v>
      </c>
      <c r="D7" s="7">
        <v>62.761591791280168</v>
      </c>
      <c r="E7" s="7">
        <v>37.238408208719832</v>
      </c>
      <c r="F7" s="7">
        <v>19.971878400976461</v>
      </c>
      <c r="G7" s="7">
        <v>80.028066716902103</v>
      </c>
    </row>
    <row r="8" spans="1:7" x14ac:dyDescent="0.2">
      <c r="A8" s="1" t="s">
        <v>6</v>
      </c>
      <c r="B8" s="7">
        <v>42.027514748228384</v>
      </c>
      <c r="C8" s="7">
        <v>57.972485251771609</v>
      </c>
      <c r="D8" s="7">
        <v>68.247024855226655</v>
      </c>
      <c r="E8" s="7">
        <v>31.752932191697859</v>
      </c>
      <c r="F8" s="7">
        <v>21.035172244419211</v>
      </c>
      <c r="G8" s="7">
        <v>78.964800376300829</v>
      </c>
    </row>
    <row r="9" spans="1:7" x14ac:dyDescent="0.2">
      <c r="A9" s="1" t="s">
        <v>7</v>
      </c>
      <c r="B9" s="7">
        <v>40.767726829691021</v>
      </c>
      <c r="C9" s="7">
        <v>59.232250122785679</v>
      </c>
      <c r="D9" s="7">
        <v>64.468499779760933</v>
      </c>
      <c r="E9" s="7">
        <v>35.531349371564417</v>
      </c>
      <c r="F9" s="7">
        <v>19.786339311513018</v>
      </c>
      <c r="G9" s="7">
        <v>80.213740287879162</v>
      </c>
    </row>
    <row r="10" spans="1:7" x14ac:dyDescent="0.2">
      <c r="A10" s="1" t="s">
        <v>8</v>
      </c>
      <c r="B10" s="7">
        <v>40.724898880912846</v>
      </c>
      <c r="C10" s="7">
        <v>59.275101119087161</v>
      </c>
      <c r="D10" s="7">
        <v>64.572010557898693</v>
      </c>
      <c r="E10" s="7">
        <v>35.427683593355738</v>
      </c>
      <c r="F10" s="7">
        <v>20.830062951512918</v>
      </c>
      <c r="G10" s="7">
        <v>79.170070533459352</v>
      </c>
    </row>
    <row r="11" spans="1:7" x14ac:dyDescent="0.2">
      <c r="A11" s="1" t="s">
        <v>9</v>
      </c>
      <c r="B11" s="7">
        <v>38.125030370766318</v>
      </c>
      <c r="C11" s="7">
        <v>61.874969629233689</v>
      </c>
      <c r="D11" s="7">
        <v>57.761223098646411</v>
      </c>
      <c r="E11" s="7">
        <v>42.238776901353589</v>
      </c>
      <c r="F11" s="7">
        <v>21.959927025666833</v>
      </c>
      <c r="G11" s="7">
        <v>78.041645697030702</v>
      </c>
    </row>
    <row r="12" spans="1:7" x14ac:dyDescent="0.2">
      <c r="A12" s="1" t="s">
        <v>10</v>
      </c>
      <c r="B12" s="7">
        <v>39.491103202846979</v>
      </c>
      <c r="C12" s="7">
        <v>60.508896797153021</v>
      </c>
      <c r="D12" s="7">
        <v>60.17946738710922</v>
      </c>
      <c r="E12" s="7">
        <v>39.83018139714396</v>
      </c>
      <c r="F12" s="7">
        <v>27.325563977351031</v>
      </c>
      <c r="G12" s="7">
        <v>72.674436022648976</v>
      </c>
    </row>
    <row r="13" spans="1:7" x14ac:dyDescent="0.2">
      <c r="A13" s="1" t="s">
        <v>11</v>
      </c>
      <c r="B13" s="7">
        <v>41.177174617445985</v>
      </c>
      <c r="C13" s="7">
        <v>58.822825382554022</v>
      </c>
      <c r="D13" s="7">
        <v>65.976190928250006</v>
      </c>
      <c r="E13" s="7">
        <v>34.02191042169018</v>
      </c>
      <c r="F13" s="7">
        <v>25.197560415778604</v>
      </c>
      <c r="G13" s="7">
        <v>74.801619831458837</v>
      </c>
    </row>
    <row r="14" spans="1:7" x14ac:dyDescent="0.2">
      <c r="A14" s="1" t="s">
        <v>12</v>
      </c>
      <c r="B14" s="7">
        <v>38.160936684316503</v>
      </c>
      <c r="C14" s="7">
        <v>61.839063315683497</v>
      </c>
      <c r="D14" s="7">
        <v>61.851297405189619</v>
      </c>
      <c r="E14" s="7">
        <v>38.136227544910177</v>
      </c>
      <c r="F14" s="7">
        <v>24.523501689118739</v>
      </c>
      <c r="G14" s="7">
        <v>75.480668974433826</v>
      </c>
    </row>
    <row r="15" spans="1:7" x14ac:dyDescent="0.2">
      <c r="A15" s="1" t="s">
        <v>13</v>
      </c>
      <c r="B15" s="7">
        <v>38.144489399363827</v>
      </c>
      <c r="C15" s="7">
        <v>61.85551060063618</v>
      </c>
      <c r="D15" s="7">
        <v>63.998569632372451</v>
      </c>
      <c r="E15" s="7">
        <v>36.002583889907832</v>
      </c>
      <c r="F15" s="7">
        <v>23.401248807352744</v>
      </c>
      <c r="G15" s="7">
        <v>76.599153773998879</v>
      </c>
    </row>
    <row r="16" spans="1:7" x14ac:dyDescent="0.2">
      <c r="A16" s="1" t="s">
        <v>14</v>
      </c>
      <c r="B16" s="7">
        <v>39.336928613873596</v>
      </c>
      <c r="C16" s="7">
        <v>60.663071386126397</v>
      </c>
      <c r="D16" s="7">
        <v>65.767909066878133</v>
      </c>
      <c r="E16" s="7">
        <v>34.23209093312186</v>
      </c>
      <c r="F16" s="7">
        <v>26.647439734450671</v>
      </c>
      <c r="G16" s="7">
        <v>73.352560265549329</v>
      </c>
    </row>
    <row r="17" spans="1:7" x14ac:dyDescent="0.2">
      <c r="A17" s="1" t="s">
        <v>15</v>
      </c>
      <c r="B17" s="7">
        <v>36.002291080664186</v>
      </c>
      <c r="C17" s="7">
        <v>63.997708919335814</v>
      </c>
      <c r="D17" s="7">
        <v>61.433992410625123</v>
      </c>
      <c r="E17" s="7">
        <v>38.566007589374877</v>
      </c>
      <c r="F17" s="7">
        <v>18.894079910745415</v>
      </c>
      <c r="G17" s="7">
        <v>81.107314692141415</v>
      </c>
    </row>
    <row r="18" spans="1:7" x14ac:dyDescent="0.2">
      <c r="A18" s="1" t="s">
        <v>16</v>
      </c>
      <c r="B18" s="7">
        <v>34.426827629026988</v>
      </c>
      <c r="C18" s="7">
        <v>65.573172370973012</v>
      </c>
      <c r="D18" s="7">
        <v>61.41497784557275</v>
      </c>
      <c r="E18" s="7">
        <v>38.58502215442725</v>
      </c>
      <c r="F18" s="7">
        <v>19.72001047414922</v>
      </c>
      <c r="G18" s="7">
        <v>80.27998952585078</v>
      </c>
    </row>
    <row r="19" spans="1:7" x14ac:dyDescent="0.2">
      <c r="A19" s="1" t="s">
        <v>17</v>
      </c>
      <c r="B19" s="7">
        <v>35.53671853224246</v>
      </c>
      <c r="C19" s="7">
        <v>64.46328146775754</v>
      </c>
      <c r="D19" s="7">
        <v>58.349266190925007</v>
      </c>
      <c r="E19" s="7">
        <v>41.650733809075</v>
      </c>
      <c r="F19" s="7">
        <v>20.214770745078496</v>
      </c>
      <c r="G19" s="7">
        <v>79.785229254921504</v>
      </c>
    </row>
    <row r="20" spans="1:7" x14ac:dyDescent="0.2">
      <c r="A20" s="1" t="s">
        <v>18</v>
      </c>
      <c r="B20" s="7">
        <v>37.536135113386884</v>
      </c>
      <c r="C20" s="7">
        <v>62.463864886613116</v>
      </c>
      <c r="D20" s="7">
        <v>64.540388847388513</v>
      </c>
      <c r="E20" s="7">
        <v>35.458601683793987</v>
      </c>
      <c r="F20" s="7">
        <v>21.923565235693093</v>
      </c>
      <c r="G20" s="7">
        <v>78.07643476430691</v>
      </c>
    </row>
    <row r="21" spans="1:7" x14ac:dyDescent="0.2">
      <c r="A21" s="1" t="s">
        <v>19</v>
      </c>
      <c r="B21" s="7">
        <v>38.591639625433565</v>
      </c>
      <c r="C21" s="7">
        <v>61.408360374566428</v>
      </c>
      <c r="D21" s="7">
        <v>64.873978274324003</v>
      </c>
      <c r="E21" s="7">
        <v>35.12602172567599</v>
      </c>
      <c r="F21" s="7">
        <v>20.875850967999174</v>
      </c>
      <c r="G21" s="7">
        <v>79.12414903200083</v>
      </c>
    </row>
    <row r="22" spans="1:7" x14ac:dyDescent="0.2">
      <c r="A22" s="1" t="s">
        <v>20</v>
      </c>
      <c r="B22" s="7">
        <v>37.677290897830282</v>
      </c>
      <c r="C22" s="7">
        <v>62.322709102169718</v>
      </c>
      <c r="D22" s="7">
        <v>63.897133446948665</v>
      </c>
      <c r="E22" s="7">
        <v>36.104781418149088</v>
      </c>
      <c r="F22" s="7">
        <v>19.902294812477628</v>
      </c>
      <c r="G22" s="7">
        <v>80.097705187522365</v>
      </c>
    </row>
    <row r="23" spans="1:7" x14ac:dyDescent="0.2">
      <c r="A23" s="1" t="s">
        <v>21</v>
      </c>
      <c r="B23" s="7">
        <v>37.723656011101717</v>
      </c>
      <c r="C23" s="7">
        <v>62.276226684231084</v>
      </c>
      <c r="D23" s="7">
        <v>60.912190254448696</v>
      </c>
      <c r="E23" s="7">
        <v>39.087809745551304</v>
      </c>
      <c r="F23" s="7">
        <v>20.352863913097501</v>
      </c>
      <c r="G23" s="7">
        <v>79.647136086902506</v>
      </c>
    </row>
    <row r="24" spans="1:7" x14ac:dyDescent="0.2">
      <c r="A24" s="1" t="s">
        <v>22</v>
      </c>
      <c r="B24" s="7">
        <v>36.740100598516392</v>
      </c>
      <c r="C24" s="7">
        <v>63.259899401483601</v>
      </c>
      <c r="D24" s="7">
        <v>63.692106203119415</v>
      </c>
      <c r="E24" s="7">
        <v>36.307893796880577</v>
      </c>
      <c r="F24" s="7">
        <v>18.752746071365138</v>
      </c>
      <c r="G24" s="7">
        <v>81.247253928634862</v>
      </c>
    </row>
    <row r="25" spans="1:7" x14ac:dyDescent="0.2">
      <c r="A25" s="1" t="s">
        <v>23</v>
      </c>
      <c r="B25" s="7">
        <v>36.932945407894437</v>
      </c>
      <c r="C25" s="7">
        <v>63.066596412453322</v>
      </c>
      <c r="D25" s="7">
        <v>60.634045485871809</v>
      </c>
      <c r="E25" s="7">
        <v>39.359062715368708</v>
      </c>
      <c r="F25" s="7">
        <v>20.199336347023181</v>
      </c>
      <c r="G25" s="7">
        <v>79.801865922862376</v>
      </c>
    </row>
    <row r="26" spans="1:7" x14ac:dyDescent="0.2">
      <c r="A26" s="1" t="s">
        <v>24</v>
      </c>
      <c r="B26" s="7">
        <v>35.862474359153254</v>
      </c>
      <c r="C26" s="7">
        <v>64.137525640846732</v>
      </c>
      <c r="D26" s="7">
        <v>63.817179263938662</v>
      </c>
      <c r="E26" s="7">
        <v>36.183495650178514</v>
      </c>
      <c r="F26" s="7">
        <v>18.449860259698436</v>
      </c>
      <c r="G26" s="7">
        <v>81.550369765489322</v>
      </c>
    </row>
    <row r="27" spans="1:7" x14ac:dyDescent="0.2">
      <c r="A27" s="1" t="s">
        <v>25</v>
      </c>
      <c r="B27" s="7">
        <v>39.440184688277355</v>
      </c>
      <c r="C27" s="7">
        <v>60.559815311722645</v>
      </c>
      <c r="D27" s="7">
        <v>64.515829460175382</v>
      </c>
      <c r="E27" s="7">
        <v>35.483949427096924</v>
      </c>
      <c r="F27" s="7">
        <v>18.974584435459267</v>
      </c>
      <c r="G27" s="7">
        <v>81.02529544182336</v>
      </c>
    </row>
    <row r="28" spans="1:7" x14ac:dyDescent="0.2">
      <c r="A28" s="1" t="s">
        <v>26</v>
      </c>
      <c r="B28" s="7">
        <v>39.453391461226914</v>
      </c>
      <c r="C28" s="7">
        <v>60.546404914671328</v>
      </c>
      <c r="D28" s="7">
        <v>65.6138078686878</v>
      </c>
      <c r="E28" s="7">
        <v>34.384870551231053</v>
      </c>
      <c r="F28" s="7">
        <v>18.463788956933527</v>
      </c>
      <c r="G28" s="7">
        <v>81.536211043066473</v>
      </c>
    </row>
    <row r="29" spans="1:7" x14ac:dyDescent="0.2">
      <c r="A29" s="1" t="s">
        <v>27</v>
      </c>
      <c r="B29" s="7">
        <v>42.012838574733692</v>
      </c>
      <c r="C29" s="7">
        <v>57.987161425266308</v>
      </c>
      <c r="D29" s="7">
        <v>65.363848581528003</v>
      </c>
      <c r="E29" s="7">
        <v>34.635905433560701</v>
      </c>
      <c r="F29" s="7">
        <v>23.823748944489541</v>
      </c>
      <c r="G29" s="7">
        <v>76.176251055510463</v>
      </c>
    </row>
    <row r="30" spans="1:7" x14ac:dyDescent="0.2">
      <c r="A30" s="1" t="s">
        <v>28</v>
      </c>
      <c r="B30" s="7">
        <v>43.105803275404831</v>
      </c>
      <c r="C30" s="7">
        <v>56.894210096105056</v>
      </c>
      <c r="D30" s="7">
        <v>70.441740787619437</v>
      </c>
      <c r="E30" s="7">
        <v>29.558259212380566</v>
      </c>
      <c r="F30" s="7">
        <v>21.241877496248147</v>
      </c>
      <c r="G30" s="7">
        <v>78.758171371940179</v>
      </c>
    </row>
    <row r="31" spans="1:7" x14ac:dyDescent="0.2">
      <c r="A31" s="1" t="s">
        <v>29</v>
      </c>
      <c r="B31" s="7">
        <v>41.199872032607985</v>
      </c>
      <c r="C31" s="7">
        <v>58.800127967392015</v>
      </c>
      <c r="D31" s="7">
        <v>65.162829815948527</v>
      </c>
      <c r="E31" s="7">
        <v>34.83717018405148</v>
      </c>
      <c r="F31" s="7">
        <v>19.580593892767478</v>
      </c>
      <c r="G31" s="7">
        <v>80.419406107232533</v>
      </c>
    </row>
    <row r="32" spans="1:7" x14ac:dyDescent="0.2">
      <c r="A32" s="1" t="s">
        <v>30</v>
      </c>
      <c r="B32" s="7">
        <v>42.111886728343286</v>
      </c>
      <c r="C32" s="7">
        <v>57.888113271656707</v>
      </c>
      <c r="D32" s="7">
        <v>68.134293805385965</v>
      </c>
      <c r="E32" s="7">
        <v>31.865706194614035</v>
      </c>
      <c r="F32" s="7">
        <v>20.258921798780946</v>
      </c>
      <c r="G32" s="7">
        <v>79.74047856759519</v>
      </c>
    </row>
    <row r="33" spans="1:7" x14ac:dyDescent="0.2">
      <c r="A33" s="1" t="s">
        <v>31</v>
      </c>
      <c r="B33" s="7">
        <v>39.227809967105969</v>
      </c>
      <c r="C33" s="7">
        <v>60.772122847375996</v>
      </c>
      <c r="D33" s="7">
        <v>60.593750141057413</v>
      </c>
      <c r="E33" s="7">
        <v>39.405798475225808</v>
      </c>
      <c r="F33" s="7">
        <v>19.657048451875696</v>
      </c>
      <c r="G33" s="7">
        <v>80.342951548124304</v>
      </c>
    </row>
    <row r="34" spans="1:7" x14ac:dyDescent="0.2">
      <c r="A34" s="1" t="s">
        <v>32</v>
      </c>
      <c r="B34" s="7">
        <v>39.683657839338807</v>
      </c>
      <c r="C34" s="7">
        <v>60.316342160661186</v>
      </c>
      <c r="D34" s="7">
        <v>60.94302977988778</v>
      </c>
      <c r="E34" s="7">
        <v>39.059128182995252</v>
      </c>
      <c r="F34" s="7">
        <v>20.966560708052857</v>
      </c>
      <c r="G34" s="7">
        <v>79.034997506856143</v>
      </c>
    </row>
    <row r="35" spans="1:7" x14ac:dyDescent="0.2">
      <c r="A35" s="1" t="s">
        <v>33</v>
      </c>
      <c r="B35" s="7">
        <v>38.481202139189449</v>
      </c>
      <c r="C35" s="7">
        <v>61.518797860810551</v>
      </c>
      <c r="D35" s="7">
        <v>58.66387205861632</v>
      </c>
      <c r="E35" s="7">
        <v>41.334366633788925</v>
      </c>
      <c r="F35" s="7">
        <v>19.169365296447729</v>
      </c>
      <c r="G35" s="7">
        <v>80.830634703552278</v>
      </c>
    </row>
    <row r="36" spans="1:7" x14ac:dyDescent="0.2">
      <c r="A36" s="1" t="s">
        <v>34</v>
      </c>
      <c r="B36" s="7">
        <v>39.899916976582851</v>
      </c>
      <c r="C36" s="7">
        <v>60.100196754125577</v>
      </c>
      <c r="D36" s="7">
        <v>63.92822610317711</v>
      </c>
      <c r="E36" s="7">
        <v>36.071773896822883</v>
      </c>
      <c r="F36" s="7">
        <v>19.598359065332481</v>
      </c>
      <c r="G36" s="7">
        <v>80.401640934667512</v>
      </c>
    </row>
    <row r="37" spans="1:7" x14ac:dyDescent="0.2">
      <c r="A37" s="1" t="s">
        <v>35</v>
      </c>
      <c r="B37" s="7">
        <v>43.678763922820515</v>
      </c>
      <c r="C37" s="7">
        <v>56.321236077179485</v>
      </c>
      <c r="D37" s="7">
        <v>69.983921627280893</v>
      </c>
      <c r="E37" s="7">
        <v>30.015143583607539</v>
      </c>
      <c r="F37" s="7">
        <v>23.825375141970365</v>
      </c>
      <c r="G37" s="7">
        <v>76.17357807192468</v>
      </c>
    </row>
    <row r="38" spans="1:7" x14ac:dyDescent="0.2">
      <c r="A38" s="10" t="s">
        <v>36</v>
      </c>
      <c r="B38" s="10"/>
      <c r="C38" s="10"/>
      <c r="D38" s="10"/>
      <c r="E38" s="10"/>
      <c r="F38" s="10"/>
      <c r="G38" s="10"/>
    </row>
  </sheetData>
  <mergeCells count="7">
    <mergeCell ref="A1:G1"/>
    <mergeCell ref="A38:G38"/>
    <mergeCell ref="B2:G2"/>
    <mergeCell ref="B3:C3"/>
    <mergeCell ref="D3:E3"/>
    <mergeCell ref="F3:G3"/>
    <mergeCell ref="A2:A4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67C2D-ACAC-4AFA-8A05-C8A59AFB477A}">
  <dimension ref="A1:C5"/>
  <sheetViews>
    <sheetView workbookViewId="0">
      <selection sqref="A1:C1"/>
    </sheetView>
  </sheetViews>
  <sheetFormatPr defaultRowHeight="12.75" x14ac:dyDescent="0.2"/>
  <cols>
    <col min="1" max="1" width="39.5703125" bestFit="1" customWidth="1"/>
  </cols>
  <sheetData>
    <row r="1" spans="1:3" ht="39" customHeight="1" x14ac:dyDescent="0.2">
      <c r="A1" s="9" t="s">
        <v>53</v>
      </c>
      <c r="B1" s="9"/>
      <c r="C1" s="9"/>
    </row>
    <row r="2" spans="1:3" x14ac:dyDescent="0.2">
      <c r="A2" s="8" t="s">
        <v>54</v>
      </c>
      <c r="B2" s="2" t="s">
        <v>1</v>
      </c>
      <c r="C2" s="2" t="s">
        <v>2</v>
      </c>
    </row>
    <row r="3" spans="1:3" x14ac:dyDescent="0.2">
      <c r="A3" s="1" t="s">
        <v>39</v>
      </c>
      <c r="B3" s="7">
        <v>40.529187205326963</v>
      </c>
      <c r="C3" s="7">
        <v>59.470812794673037</v>
      </c>
    </row>
    <row r="4" spans="1:3" x14ac:dyDescent="0.2">
      <c r="A4" s="5" t="s">
        <v>50</v>
      </c>
      <c r="B4" s="7">
        <v>66.290547622932621</v>
      </c>
      <c r="C4" s="7">
        <v>33.709452377067372</v>
      </c>
    </row>
    <row r="5" spans="1:3" x14ac:dyDescent="0.2">
      <c r="A5" s="5" t="s">
        <v>51</v>
      </c>
      <c r="B5" s="7">
        <v>20.767894182301415</v>
      </c>
      <c r="C5" s="7">
        <v>79.232118194385009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4D5A4-C8A1-4C6E-A24B-0696EC9E8B7C}">
  <dimension ref="A1:AR42"/>
  <sheetViews>
    <sheetView zoomScaleNormal="100" workbookViewId="0">
      <selection sqref="A1:V1"/>
    </sheetView>
  </sheetViews>
  <sheetFormatPr defaultRowHeight="12.75" x14ac:dyDescent="0.2"/>
  <cols>
    <col min="1" max="1" width="18.42578125" style="4" customWidth="1"/>
    <col min="2" max="4" width="9.85546875" style="4" bestFit="1" customWidth="1"/>
    <col min="5" max="22" width="9.28515625" style="4" bestFit="1" customWidth="1"/>
    <col min="23" max="23" width="9.140625" style="4"/>
    <col min="24" max="24" width="18.42578125" style="4" customWidth="1"/>
    <col min="25" max="27" width="9.85546875" style="4" bestFit="1" customWidth="1"/>
    <col min="28" max="33" width="9.28515625" style="4" bestFit="1" customWidth="1"/>
    <col min="34" max="34" width="9.140625" style="4"/>
    <col min="35" max="35" width="18.42578125" style="4" customWidth="1"/>
    <col min="36" max="38" width="9.85546875" style="4" bestFit="1" customWidth="1"/>
    <col min="39" max="44" width="9.28515625" style="4" bestFit="1" customWidth="1"/>
    <col min="45" max="16384" width="9.140625" style="4"/>
  </cols>
  <sheetData>
    <row r="1" spans="1:44" ht="12.75" customHeight="1" x14ac:dyDescent="0.2">
      <c r="A1" s="9" t="s">
        <v>40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X1" s="17" t="s">
        <v>40</v>
      </c>
      <c r="Y1" s="17"/>
      <c r="Z1" s="17"/>
      <c r="AA1" s="17"/>
      <c r="AB1" s="17"/>
      <c r="AC1" s="17"/>
      <c r="AD1" s="17"/>
      <c r="AE1" s="17"/>
      <c r="AF1" s="17"/>
      <c r="AG1" s="18"/>
      <c r="AI1" s="17" t="s">
        <v>52</v>
      </c>
      <c r="AJ1" s="17"/>
      <c r="AK1" s="17"/>
      <c r="AL1" s="17"/>
      <c r="AM1" s="17"/>
      <c r="AN1" s="17"/>
      <c r="AO1" s="17"/>
      <c r="AP1" s="17"/>
      <c r="AQ1" s="17"/>
      <c r="AR1" s="18"/>
    </row>
    <row r="2" spans="1:44" x14ac:dyDescent="0.2">
      <c r="A2" s="14" t="s">
        <v>41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X2" s="19"/>
      <c r="Y2" s="19"/>
      <c r="Z2" s="19"/>
      <c r="AA2" s="19"/>
      <c r="AB2" s="19"/>
      <c r="AC2" s="19"/>
      <c r="AD2" s="19"/>
      <c r="AE2" s="19"/>
      <c r="AF2" s="19"/>
      <c r="AG2" s="20"/>
      <c r="AI2" s="19"/>
      <c r="AJ2" s="19"/>
      <c r="AK2" s="19"/>
      <c r="AL2" s="19"/>
      <c r="AM2" s="19"/>
      <c r="AN2" s="19"/>
      <c r="AO2" s="19"/>
      <c r="AP2" s="19"/>
      <c r="AQ2" s="19"/>
      <c r="AR2" s="20"/>
    </row>
    <row r="3" spans="1:44" x14ac:dyDescent="0.2">
      <c r="A3" s="14" t="s">
        <v>37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X3" s="19"/>
      <c r="Y3" s="19"/>
      <c r="Z3" s="19"/>
      <c r="AA3" s="19"/>
      <c r="AB3" s="19"/>
      <c r="AC3" s="19"/>
      <c r="AD3" s="19"/>
      <c r="AE3" s="19"/>
      <c r="AF3" s="19"/>
      <c r="AG3" s="20"/>
      <c r="AI3" s="19"/>
      <c r="AJ3" s="19"/>
      <c r="AK3" s="19"/>
      <c r="AL3" s="19"/>
      <c r="AM3" s="19"/>
      <c r="AN3" s="19"/>
      <c r="AO3" s="19"/>
      <c r="AP3" s="19"/>
      <c r="AQ3" s="19"/>
      <c r="AR3" s="20"/>
    </row>
    <row r="4" spans="1:44" x14ac:dyDescent="0.2">
      <c r="A4" s="14" t="s">
        <v>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X4" s="19"/>
      <c r="Y4" s="19"/>
      <c r="Z4" s="19"/>
      <c r="AA4" s="19"/>
      <c r="AB4" s="19"/>
      <c r="AC4" s="19"/>
      <c r="AD4" s="19"/>
      <c r="AE4" s="19"/>
      <c r="AF4" s="19"/>
      <c r="AG4" s="20"/>
      <c r="AI4" s="19"/>
      <c r="AJ4" s="19"/>
      <c r="AK4" s="19"/>
      <c r="AL4" s="19"/>
      <c r="AM4" s="19"/>
      <c r="AN4" s="19"/>
      <c r="AO4" s="19"/>
      <c r="AP4" s="19"/>
      <c r="AQ4" s="19"/>
      <c r="AR4" s="20"/>
    </row>
    <row r="5" spans="1:44" x14ac:dyDescent="0.2">
      <c r="A5" s="14" t="s">
        <v>38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X5" s="19"/>
      <c r="Y5" s="19"/>
      <c r="Z5" s="19"/>
      <c r="AA5" s="19"/>
      <c r="AB5" s="19"/>
      <c r="AC5" s="19"/>
      <c r="AD5" s="19"/>
      <c r="AE5" s="19"/>
      <c r="AF5" s="19"/>
      <c r="AG5" s="20"/>
      <c r="AI5" s="19"/>
      <c r="AJ5" s="19"/>
      <c r="AK5" s="19"/>
      <c r="AL5" s="19"/>
      <c r="AM5" s="19"/>
      <c r="AN5" s="19"/>
      <c r="AO5" s="19"/>
      <c r="AP5" s="19"/>
      <c r="AQ5" s="19"/>
      <c r="AR5" s="20"/>
    </row>
    <row r="6" spans="1:44" ht="12.75" customHeight="1" x14ac:dyDescent="0.2">
      <c r="A6" s="14" t="s">
        <v>42</v>
      </c>
      <c r="B6" s="14" t="s">
        <v>43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X6" s="21"/>
      <c r="Y6" s="21"/>
      <c r="Z6" s="21"/>
      <c r="AA6" s="21"/>
      <c r="AB6" s="21"/>
      <c r="AC6" s="21"/>
      <c r="AD6" s="21"/>
      <c r="AE6" s="21"/>
      <c r="AF6" s="21"/>
      <c r="AG6" s="22"/>
      <c r="AI6" s="21"/>
      <c r="AJ6" s="21"/>
      <c r="AK6" s="21"/>
      <c r="AL6" s="21"/>
      <c r="AM6" s="21"/>
      <c r="AN6" s="21"/>
      <c r="AO6" s="21"/>
      <c r="AP6" s="21"/>
      <c r="AQ6" s="21"/>
      <c r="AR6" s="22"/>
    </row>
    <row r="7" spans="1:44" ht="27" customHeight="1" x14ac:dyDescent="0.2">
      <c r="A7" s="14"/>
      <c r="B7" s="14" t="s">
        <v>39</v>
      </c>
      <c r="C7" s="14"/>
      <c r="D7" s="14"/>
      <c r="E7" s="14" t="s">
        <v>44</v>
      </c>
      <c r="F7" s="14"/>
      <c r="G7" s="14"/>
      <c r="H7" s="14" t="s">
        <v>45</v>
      </c>
      <c r="I7" s="14"/>
      <c r="J7" s="14"/>
      <c r="K7" s="14" t="s">
        <v>46</v>
      </c>
      <c r="L7" s="14"/>
      <c r="M7" s="14"/>
      <c r="N7" s="14" t="s">
        <v>47</v>
      </c>
      <c r="O7" s="14"/>
      <c r="P7" s="14"/>
      <c r="Q7" s="14" t="s">
        <v>48</v>
      </c>
      <c r="R7" s="14"/>
      <c r="S7" s="14"/>
      <c r="T7" s="14" t="s">
        <v>49</v>
      </c>
      <c r="U7" s="14"/>
      <c r="V7" s="14"/>
      <c r="X7" s="15" t="s">
        <v>42</v>
      </c>
      <c r="Y7" s="14" t="s">
        <v>39</v>
      </c>
      <c r="Z7" s="14"/>
      <c r="AA7" s="14"/>
      <c r="AB7" s="14" t="s">
        <v>50</v>
      </c>
      <c r="AC7" s="14"/>
      <c r="AD7" s="14"/>
      <c r="AE7" s="14" t="s">
        <v>51</v>
      </c>
      <c r="AF7" s="14"/>
      <c r="AG7" s="14"/>
      <c r="AI7" s="15" t="s">
        <v>42</v>
      </c>
      <c r="AJ7" s="14" t="s">
        <v>39</v>
      </c>
      <c r="AK7" s="14"/>
      <c r="AL7" s="14"/>
      <c r="AM7" s="14" t="s">
        <v>50</v>
      </c>
      <c r="AN7" s="14"/>
      <c r="AO7" s="14"/>
      <c r="AP7" s="14" t="s">
        <v>51</v>
      </c>
      <c r="AQ7" s="14"/>
      <c r="AR7" s="14"/>
    </row>
    <row r="8" spans="1:44" x14ac:dyDescent="0.2">
      <c r="A8" s="14"/>
      <c r="B8" s="2" t="s">
        <v>39</v>
      </c>
      <c r="C8" s="2" t="s">
        <v>1</v>
      </c>
      <c r="D8" s="2" t="s">
        <v>2</v>
      </c>
      <c r="E8" s="2" t="s">
        <v>39</v>
      </c>
      <c r="F8" s="2" t="s">
        <v>1</v>
      </c>
      <c r="G8" s="2" t="s">
        <v>2</v>
      </c>
      <c r="H8" s="2" t="s">
        <v>39</v>
      </c>
      <c r="I8" s="2" t="s">
        <v>1</v>
      </c>
      <c r="J8" s="2" t="s">
        <v>2</v>
      </c>
      <c r="K8" s="2" t="s">
        <v>39</v>
      </c>
      <c r="L8" s="2" t="s">
        <v>1</v>
      </c>
      <c r="M8" s="2" t="s">
        <v>2</v>
      </c>
      <c r="N8" s="2" t="s">
        <v>39</v>
      </c>
      <c r="O8" s="2" t="s">
        <v>1</v>
      </c>
      <c r="P8" s="2" t="s">
        <v>2</v>
      </c>
      <c r="Q8" s="2" t="s">
        <v>39</v>
      </c>
      <c r="R8" s="2" t="s">
        <v>1</v>
      </c>
      <c r="S8" s="2" t="s">
        <v>2</v>
      </c>
      <c r="T8" s="2" t="s">
        <v>39</v>
      </c>
      <c r="U8" s="2" t="s">
        <v>1</v>
      </c>
      <c r="V8" s="2" t="s">
        <v>2</v>
      </c>
      <c r="X8" s="16"/>
      <c r="Y8" s="2" t="s">
        <v>39</v>
      </c>
      <c r="Z8" s="2" t="s">
        <v>1</v>
      </c>
      <c r="AA8" s="2" t="s">
        <v>2</v>
      </c>
      <c r="AB8" s="2" t="s">
        <v>39</v>
      </c>
      <c r="AC8" s="2" t="s">
        <v>1</v>
      </c>
      <c r="AD8" s="2" t="s">
        <v>2</v>
      </c>
      <c r="AE8" s="2" t="s">
        <v>39</v>
      </c>
      <c r="AF8" s="2" t="s">
        <v>1</v>
      </c>
      <c r="AG8" s="2" t="s">
        <v>2</v>
      </c>
      <c r="AI8" s="16"/>
      <c r="AJ8" s="2" t="s">
        <v>39</v>
      </c>
      <c r="AK8" s="2" t="s">
        <v>1</v>
      </c>
      <c r="AL8" s="2" t="s">
        <v>2</v>
      </c>
      <c r="AM8" s="2" t="s">
        <v>39</v>
      </c>
      <c r="AN8" s="2" t="s">
        <v>1</v>
      </c>
      <c r="AO8" s="2" t="s">
        <v>2</v>
      </c>
      <c r="AP8" s="2" t="s">
        <v>39</v>
      </c>
      <c r="AQ8" s="2" t="s">
        <v>1</v>
      </c>
      <c r="AR8" s="2" t="s">
        <v>2</v>
      </c>
    </row>
    <row r="9" spans="1:44" x14ac:dyDescent="0.2">
      <c r="A9" s="1" t="s">
        <v>3</v>
      </c>
      <c r="B9" s="6">
        <v>25854291</v>
      </c>
      <c r="C9" s="6">
        <v>10478534</v>
      </c>
      <c r="D9" s="6">
        <v>15375757</v>
      </c>
      <c r="E9" s="6">
        <v>3601124</v>
      </c>
      <c r="F9" s="6">
        <v>376719</v>
      </c>
      <c r="G9" s="6">
        <v>3224405</v>
      </c>
      <c r="H9" s="6">
        <v>960347</v>
      </c>
      <c r="I9" s="6">
        <v>403590</v>
      </c>
      <c r="J9" s="6">
        <v>556757</v>
      </c>
      <c r="K9" s="6">
        <v>817628</v>
      </c>
      <c r="L9" s="6">
        <v>661696</v>
      </c>
      <c r="M9" s="6">
        <v>155932</v>
      </c>
      <c r="N9" s="6">
        <v>2371066</v>
      </c>
      <c r="O9" s="6">
        <v>1685136</v>
      </c>
      <c r="P9" s="6">
        <v>685930</v>
      </c>
      <c r="Q9" s="6">
        <v>4146840</v>
      </c>
      <c r="R9" s="6">
        <v>1223031</v>
      </c>
      <c r="S9" s="6">
        <v>2923810</v>
      </c>
      <c r="T9" s="6">
        <v>331743</v>
      </c>
      <c r="U9" s="6">
        <v>78235</v>
      </c>
      <c r="V9" s="6">
        <v>253508</v>
      </c>
      <c r="X9" s="1" t="s">
        <v>3</v>
      </c>
      <c r="Y9" s="6">
        <f>B9</f>
        <v>25854291</v>
      </c>
      <c r="Z9" s="6">
        <f t="shared" ref="Z9:AA9" si="0">C9</f>
        <v>10478534</v>
      </c>
      <c r="AA9" s="6">
        <f t="shared" si="0"/>
        <v>15375757</v>
      </c>
      <c r="AB9" s="6">
        <f>H9+K9+N9</f>
        <v>4149041</v>
      </c>
      <c r="AC9" s="6">
        <f t="shared" ref="AC9:AD9" si="1">I9+L9+O9</f>
        <v>2750422</v>
      </c>
      <c r="AD9" s="6">
        <f t="shared" si="1"/>
        <v>1398619</v>
      </c>
      <c r="AE9" s="6">
        <f>E9+Q9+T9</f>
        <v>8079707</v>
      </c>
      <c r="AF9" s="6">
        <f t="shared" ref="AF9:AG9" si="2">F9+R9+U9</f>
        <v>1677985</v>
      </c>
      <c r="AG9" s="6">
        <f t="shared" si="2"/>
        <v>6401723</v>
      </c>
      <c r="AI9" s="1" t="s">
        <v>3</v>
      </c>
      <c r="AJ9" s="7">
        <f>AK9+AL9</f>
        <v>100</v>
      </c>
      <c r="AK9" s="7">
        <f>Z9/Y9*100</f>
        <v>40.529187205326963</v>
      </c>
      <c r="AL9" s="7">
        <f>AA9/Y9*100</f>
        <v>59.470812794673037</v>
      </c>
      <c r="AM9" s="7">
        <f>AN9+AO9</f>
        <v>100</v>
      </c>
      <c r="AN9" s="7">
        <f>AC9/AB9*100</f>
        <v>66.290547622932621</v>
      </c>
      <c r="AO9" s="7">
        <f>AD9/AB9*100</f>
        <v>33.709452377067372</v>
      </c>
      <c r="AP9" s="7">
        <f>AQ9+AR9</f>
        <v>100.00001237668643</v>
      </c>
      <c r="AQ9" s="7">
        <f>AF9/AE9*100</f>
        <v>20.767894182301415</v>
      </c>
      <c r="AR9" s="7">
        <f>AG9/AE9*100</f>
        <v>79.232118194385009</v>
      </c>
    </row>
    <row r="10" spans="1:44" x14ac:dyDescent="0.2">
      <c r="A10" s="1" t="s">
        <v>4</v>
      </c>
      <c r="B10" s="6">
        <v>1525166</v>
      </c>
      <c r="C10" s="6">
        <v>590558</v>
      </c>
      <c r="D10" s="6">
        <v>934609</v>
      </c>
      <c r="E10" s="6">
        <v>311927</v>
      </c>
      <c r="F10" s="6">
        <v>57450</v>
      </c>
      <c r="G10" s="6">
        <v>254477</v>
      </c>
      <c r="H10" s="6">
        <v>66154</v>
      </c>
      <c r="I10" s="6">
        <v>31877</v>
      </c>
      <c r="J10" s="6">
        <v>34277</v>
      </c>
      <c r="K10" s="6">
        <v>33923</v>
      </c>
      <c r="L10" s="6">
        <v>26758</v>
      </c>
      <c r="M10" s="6">
        <v>7164</v>
      </c>
      <c r="N10" s="6">
        <v>109580</v>
      </c>
      <c r="O10" s="6">
        <v>74420</v>
      </c>
      <c r="P10" s="6">
        <v>35160</v>
      </c>
      <c r="Q10" s="6">
        <v>271906</v>
      </c>
      <c r="R10" s="6">
        <v>80706</v>
      </c>
      <c r="S10" s="6">
        <v>191200</v>
      </c>
      <c r="T10" s="6">
        <v>15952</v>
      </c>
      <c r="U10" s="6">
        <v>3013</v>
      </c>
      <c r="V10" s="6">
        <v>12939</v>
      </c>
      <c r="X10" s="1" t="s">
        <v>4</v>
      </c>
      <c r="Y10" s="6">
        <f t="shared" ref="Y10:Y41" si="3">B10</f>
        <v>1525166</v>
      </c>
      <c r="Z10" s="6">
        <f t="shared" ref="Z10:Z41" si="4">C10</f>
        <v>590558</v>
      </c>
      <c r="AA10" s="6">
        <f t="shared" ref="AA10:AA41" si="5">D10</f>
        <v>934609</v>
      </c>
      <c r="AB10" s="6">
        <f t="shared" ref="AB10:AB41" si="6">H10+K10+N10</f>
        <v>209657</v>
      </c>
      <c r="AC10" s="6">
        <f t="shared" ref="AC10:AC41" si="7">I10+L10+O10</f>
        <v>133055</v>
      </c>
      <c r="AD10" s="6">
        <f t="shared" ref="AD10:AD41" si="8">J10+M10+P10</f>
        <v>76601</v>
      </c>
      <c r="AE10" s="6">
        <f t="shared" ref="AE10:AE41" si="9">E10+Q10+T10</f>
        <v>599785</v>
      </c>
      <c r="AF10" s="6">
        <f t="shared" ref="AF10:AF41" si="10">F10+R10+U10</f>
        <v>141169</v>
      </c>
      <c r="AG10" s="6">
        <f t="shared" ref="AG10:AG41" si="11">G10+S10+V10</f>
        <v>458616</v>
      </c>
      <c r="AI10" s="1" t="s">
        <v>4</v>
      </c>
      <c r="AJ10" s="7">
        <f t="shared" ref="AJ10:AJ41" si="12">AK10+AL10</f>
        <v>100.0000655666334</v>
      </c>
      <c r="AK10" s="7">
        <f t="shared" ref="AK10:AK41" si="13">Z10/Y10*100</f>
        <v>38.72089988893012</v>
      </c>
      <c r="AL10" s="7">
        <f t="shared" ref="AL10:AL41" si="14">AA10/Y10*100</f>
        <v>61.279165677703283</v>
      </c>
      <c r="AM10" s="7">
        <f t="shared" ref="AM10:AM41" si="15">AN10+AO10</f>
        <v>99.999523030473568</v>
      </c>
      <c r="AN10" s="7">
        <f t="shared" ref="AN10:AN41" si="16">AC10/AB10*100</f>
        <v>63.463180337408239</v>
      </c>
      <c r="AO10" s="7">
        <f t="shared" ref="AO10:AO41" si="17">AD10/AB10*100</f>
        <v>36.536342693065336</v>
      </c>
      <c r="AP10" s="7">
        <f t="shared" ref="AP10:AP41" si="18">AQ10+AR10</f>
        <v>100</v>
      </c>
      <c r="AQ10" s="7">
        <f t="shared" ref="AQ10:AQ41" si="19">AF10/AE10*100</f>
        <v>23.536600615220454</v>
      </c>
      <c r="AR10" s="7">
        <f t="shared" ref="AR10:AR41" si="20">AG10/AE10*100</f>
        <v>76.463399384779549</v>
      </c>
    </row>
    <row r="11" spans="1:44" x14ac:dyDescent="0.2">
      <c r="A11" s="1" t="s">
        <v>5</v>
      </c>
      <c r="B11" s="6">
        <v>4748933</v>
      </c>
      <c r="C11" s="6">
        <v>1744994</v>
      </c>
      <c r="D11" s="6">
        <v>3003939</v>
      </c>
      <c r="E11" s="6">
        <v>869866</v>
      </c>
      <c r="F11" s="6">
        <v>105179</v>
      </c>
      <c r="G11" s="6">
        <v>764687</v>
      </c>
      <c r="H11" s="6">
        <v>209046</v>
      </c>
      <c r="I11" s="6">
        <v>92249</v>
      </c>
      <c r="J11" s="6">
        <v>116797</v>
      </c>
      <c r="K11" s="6">
        <v>98341</v>
      </c>
      <c r="L11" s="6">
        <v>81861</v>
      </c>
      <c r="M11" s="6">
        <v>16480</v>
      </c>
      <c r="N11" s="6">
        <v>314001</v>
      </c>
      <c r="O11" s="6">
        <v>215883</v>
      </c>
      <c r="P11" s="6">
        <v>98118</v>
      </c>
      <c r="Q11" s="6">
        <v>893773</v>
      </c>
      <c r="R11" s="6">
        <v>244527</v>
      </c>
      <c r="S11" s="6">
        <v>649245</v>
      </c>
      <c r="T11" s="6">
        <v>58448</v>
      </c>
      <c r="U11" s="6">
        <v>14199</v>
      </c>
      <c r="V11" s="6">
        <v>44249</v>
      </c>
      <c r="X11" s="1" t="s">
        <v>5</v>
      </c>
      <c r="Y11" s="6">
        <f t="shared" si="3"/>
        <v>4748933</v>
      </c>
      <c r="Z11" s="6">
        <f t="shared" si="4"/>
        <v>1744994</v>
      </c>
      <c r="AA11" s="6">
        <f t="shared" si="5"/>
        <v>3003939</v>
      </c>
      <c r="AB11" s="6">
        <f t="shared" si="6"/>
        <v>621388</v>
      </c>
      <c r="AC11" s="6">
        <f t="shared" si="7"/>
        <v>389993</v>
      </c>
      <c r="AD11" s="6">
        <f t="shared" si="8"/>
        <v>231395</v>
      </c>
      <c r="AE11" s="6">
        <f t="shared" si="9"/>
        <v>1822087</v>
      </c>
      <c r="AF11" s="6">
        <f t="shared" si="10"/>
        <v>363905</v>
      </c>
      <c r="AG11" s="6">
        <f t="shared" si="11"/>
        <v>1458181</v>
      </c>
      <c r="AI11" s="1" t="s">
        <v>5</v>
      </c>
      <c r="AJ11" s="7">
        <f t="shared" si="12"/>
        <v>100</v>
      </c>
      <c r="AK11" s="7">
        <f t="shared" si="13"/>
        <v>36.744969870073973</v>
      </c>
      <c r="AL11" s="7">
        <f t="shared" si="14"/>
        <v>63.255030129926027</v>
      </c>
      <c r="AM11" s="7">
        <f t="shared" si="15"/>
        <v>100</v>
      </c>
      <c r="AN11" s="7">
        <f t="shared" si="16"/>
        <v>62.761591791280168</v>
      </c>
      <c r="AO11" s="7">
        <f t="shared" si="17"/>
        <v>37.238408208719832</v>
      </c>
      <c r="AP11" s="7">
        <f t="shared" si="18"/>
        <v>99.999945117878568</v>
      </c>
      <c r="AQ11" s="7">
        <f t="shared" si="19"/>
        <v>19.971878400976461</v>
      </c>
      <c r="AR11" s="7">
        <f t="shared" si="20"/>
        <v>80.028066716902103</v>
      </c>
    </row>
    <row r="12" spans="1:44" x14ac:dyDescent="0.2">
      <c r="A12" s="1" t="s">
        <v>6</v>
      </c>
      <c r="B12" s="6">
        <v>12828829</v>
      </c>
      <c r="C12" s="6">
        <v>5391638</v>
      </c>
      <c r="D12" s="6">
        <v>7437191</v>
      </c>
      <c r="E12" s="6">
        <v>1518088</v>
      </c>
      <c r="F12" s="6">
        <v>135982</v>
      </c>
      <c r="G12" s="6">
        <v>1382106</v>
      </c>
      <c r="H12" s="6">
        <v>458721</v>
      </c>
      <c r="I12" s="6">
        <v>195663</v>
      </c>
      <c r="J12" s="6">
        <v>263058</v>
      </c>
      <c r="K12" s="6">
        <v>478238</v>
      </c>
      <c r="L12" s="6">
        <v>382727</v>
      </c>
      <c r="M12" s="6">
        <v>95510</v>
      </c>
      <c r="N12" s="6">
        <v>1391163</v>
      </c>
      <c r="O12" s="6">
        <v>1010484</v>
      </c>
      <c r="P12" s="6">
        <v>380679</v>
      </c>
      <c r="Q12" s="6">
        <v>1967955</v>
      </c>
      <c r="R12" s="6">
        <v>591313</v>
      </c>
      <c r="S12" s="6">
        <v>1376641</v>
      </c>
      <c r="T12" s="6">
        <v>166354</v>
      </c>
      <c r="U12" s="6">
        <v>40993</v>
      </c>
      <c r="V12" s="6">
        <v>125361</v>
      </c>
      <c r="X12" s="1" t="s">
        <v>6</v>
      </c>
      <c r="Y12" s="6">
        <f t="shared" si="3"/>
        <v>12828829</v>
      </c>
      <c r="Z12" s="6">
        <f t="shared" si="4"/>
        <v>5391638</v>
      </c>
      <c r="AA12" s="6">
        <f t="shared" si="5"/>
        <v>7437191</v>
      </c>
      <c r="AB12" s="6">
        <f t="shared" si="6"/>
        <v>2328122</v>
      </c>
      <c r="AC12" s="6">
        <f t="shared" si="7"/>
        <v>1588874</v>
      </c>
      <c r="AD12" s="6">
        <f t="shared" si="8"/>
        <v>739247</v>
      </c>
      <c r="AE12" s="6">
        <f t="shared" si="9"/>
        <v>3652397</v>
      </c>
      <c r="AF12" s="6">
        <f t="shared" si="10"/>
        <v>768288</v>
      </c>
      <c r="AG12" s="6">
        <f t="shared" si="11"/>
        <v>2884108</v>
      </c>
      <c r="AI12" s="1" t="s">
        <v>6</v>
      </c>
      <c r="AJ12" s="7">
        <f t="shared" si="12"/>
        <v>100</v>
      </c>
      <c r="AK12" s="7">
        <f t="shared" si="13"/>
        <v>42.027514748228384</v>
      </c>
      <c r="AL12" s="7">
        <f t="shared" si="14"/>
        <v>57.972485251771609</v>
      </c>
      <c r="AM12" s="7">
        <f t="shared" si="15"/>
        <v>99.999957046924521</v>
      </c>
      <c r="AN12" s="7">
        <f t="shared" si="16"/>
        <v>68.247024855226655</v>
      </c>
      <c r="AO12" s="7">
        <f t="shared" si="17"/>
        <v>31.752932191697859</v>
      </c>
      <c r="AP12" s="7">
        <f t="shared" si="18"/>
        <v>99.999972620720044</v>
      </c>
      <c r="AQ12" s="7">
        <f t="shared" si="19"/>
        <v>21.035172244419211</v>
      </c>
      <c r="AR12" s="7">
        <f t="shared" si="20"/>
        <v>78.964800376300829</v>
      </c>
    </row>
    <row r="13" spans="1:44" x14ac:dyDescent="0.2">
      <c r="A13" s="1" t="s">
        <v>7</v>
      </c>
      <c r="B13" s="6">
        <v>4338861</v>
      </c>
      <c r="C13" s="6">
        <v>1768855</v>
      </c>
      <c r="D13" s="6">
        <v>2570005</v>
      </c>
      <c r="E13" s="6">
        <v>565914</v>
      </c>
      <c r="F13" s="6">
        <v>42528</v>
      </c>
      <c r="G13" s="6">
        <v>523387</v>
      </c>
      <c r="H13" s="6">
        <v>145543</v>
      </c>
      <c r="I13" s="6">
        <v>50095</v>
      </c>
      <c r="J13" s="6">
        <v>95448</v>
      </c>
      <c r="K13" s="6">
        <v>127729</v>
      </c>
      <c r="L13" s="6">
        <v>105564</v>
      </c>
      <c r="M13" s="6">
        <v>22165</v>
      </c>
      <c r="N13" s="6">
        <v>389644</v>
      </c>
      <c r="O13" s="6">
        <v>271713</v>
      </c>
      <c r="P13" s="6">
        <v>117930</v>
      </c>
      <c r="Q13" s="6">
        <v>631132</v>
      </c>
      <c r="R13" s="6">
        <v>192206</v>
      </c>
      <c r="S13" s="6">
        <v>438926</v>
      </c>
      <c r="T13" s="6">
        <v>59245</v>
      </c>
      <c r="U13" s="6">
        <v>13840</v>
      </c>
      <c r="V13" s="6">
        <v>45405</v>
      </c>
      <c r="X13" s="1" t="s">
        <v>7</v>
      </c>
      <c r="Y13" s="6">
        <f t="shared" si="3"/>
        <v>4338861</v>
      </c>
      <c r="Z13" s="6">
        <f t="shared" si="4"/>
        <v>1768855</v>
      </c>
      <c r="AA13" s="6">
        <f t="shared" si="5"/>
        <v>2570005</v>
      </c>
      <c r="AB13" s="6">
        <f t="shared" si="6"/>
        <v>662916</v>
      </c>
      <c r="AC13" s="6">
        <f t="shared" si="7"/>
        <v>427372</v>
      </c>
      <c r="AD13" s="6">
        <f t="shared" si="8"/>
        <v>235543</v>
      </c>
      <c r="AE13" s="6">
        <f t="shared" si="9"/>
        <v>1256291</v>
      </c>
      <c r="AF13" s="6">
        <f t="shared" si="10"/>
        <v>248574</v>
      </c>
      <c r="AG13" s="6">
        <f t="shared" si="11"/>
        <v>1007718</v>
      </c>
      <c r="AI13" s="1" t="s">
        <v>7</v>
      </c>
      <c r="AJ13" s="7">
        <f t="shared" si="12"/>
        <v>99.9999769524767</v>
      </c>
      <c r="AK13" s="7">
        <f t="shared" si="13"/>
        <v>40.767726829691021</v>
      </c>
      <c r="AL13" s="7">
        <f t="shared" si="14"/>
        <v>59.232250122785679</v>
      </c>
      <c r="AM13" s="7">
        <f t="shared" si="15"/>
        <v>99.99984915132535</v>
      </c>
      <c r="AN13" s="7">
        <f t="shared" si="16"/>
        <v>64.468499779760933</v>
      </c>
      <c r="AO13" s="7">
        <f t="shared" si="17"/>
        <v>35.531349371564417</v>
      </c>
      <c r="AP13" s="7">
        <f t="shared" si="18"/>
        <v>100.00007959939218</v>
      </c>
      <c r="AQ13" s="7">
        <f t="shared" si="19"/>
        <v>19.786339311513018</v>
      </c>
      <c r="AR13" s="7">
        <f t="shared" si="20"/>
        <v>80.213740287879162</v>
      </c>
    </row>
    <row r="14" spans="1:44" x14ac:dyDescent="0.2">
      <c r="A14" s="1" t="s">
        <v>8</v>
      </c>
      <c r="B14" s="6">
        <v>2412502</v>
      </c>
      <c r="C14" s="6">
        <v>982489</v>
      </c>
      <c r="D14" s="6">
        <v>1430013</v>
      </c>
      <c r="E14" s="6">
        <v>335329</v>
      </c>
      <c r="F14" s="6">
        <v>35580</v>
      </c>
      <c r="G14" s="6">
        <v>299749</v>
      </c>
      <c r="H14" s="6">
        <v>80883</v>
      </c>
      <c r="I14" s="6">
        <v>33704</v>
      </c>
      <c r="J14" s="6">
        <v>47178</v>
      </c>
      <c r="K14" s="6">
        <v>79398</v>
      </c>
      <c r="L14" s="6">
        <v>64785</v>
      </c>
      <c r="M14" s="6">
        <v>14613</v>
      </c>
      <c r="N14" s="6">
        <v>166678</v>
      </c>
      <c r="O14" s="6">
        <v>112635</v>
      </c>
      <c r="P14" s="6">
        <v>54043</v>
      </c>
      <c r="Q14" s="6">
        <v>382075</v>
      </c>
      <c r="R14" s="6">
        <v>114278</v>
      </c>
      <c r="S14" s="6">
        <v>267797</v>
      </c>
      <c r="T14" s="6">
        <v>31744</v>
      </c>
      <c r="U14" s="6">
        <v>6190</v>
      </c>
      <c r="V14" s="6">
        <v>25555</v>
      </c>
      <c r="X14" s="1" t="s">
        <v>8</v>
      </c>
      <c r="Y14" s="6">
        <f t="shared" si="3"/>
        <v>2412502</v>
      </c>
      <c r="Z14" s="6">
        <f t="shared" si="4"/>
        <v>982489</v>
      </c>
      <c r="AA14" s="6">
        <f t="shared" si="5"/>
        <v>1430013</v>
      </c>
      <c r="AB14" s="6">
        <f t="shared" si="6"/>
        <v>326959</v>
      </c>
      <c r="AC14" s="6">
        <f t="shared" si="7"/>
        <v>211124</v>
      </c>
      <c r="AD14" s="6">
        <f t="shared" si="8"/>
        <v>115834</v>
      </c>
      <c r="AE14" s="6">
        <f t="shared" si="9"/>
        <v>749148</v>
      </c>
      <c r="AF14" s="6">
        <f t="shared" si="10"/>
        <v>156048</v>
      </c>
      <c r="AG14" s="6">
        <f t="shared" si="11"/>
        <v>593101</v>
      </c>
      <c r="AI14" s="1" t="s">
        <v>8</v>
      </c>
      <c r="AJ14" s="7">
        <f t="shared" si="12"/>
        <v>100</v>
      </c>
      <c r="AK14" s="7">
        <f t="shared" si="13"/>
        <v>40.724898880912846</v>
      </c>
      <c r="AL14" s="7">
        <f t="shared" si="14"/>
        <v>59.275101119087161</v>
      </c>
      <c r="AM14" s="7">
        <f t="shared" si="15"/>
        <v>99.999694151254431</v>
      </c>
      <c r="AN14" s="7">
        <f t="shared" si="16"/>
        <v>64.572010557898693</v>
      </c>
      <c r="AO14" s="7">
        <f t="shared" si="17"/>
        <v>35.427683593355738</v>
      </c>
      <c r="AP14" s="7">
        <f t="shared" si="18"/>
        <v>100.00013348497227</v>
      </c>
      <c r="AQ14" s="7">
        <f t="shared" si="19"/>
        <v>20.830062951512918</v>
      </c>
      <c r="AR14" s="7">
        <f t="shared" si="20"/>
        <v>79.170070533459352</v>
      </c>
    </row>
    <row r="15" spans="1:44" x14ac:dyDescent="0.2">
      <c r="A15" s="1" t="s">
        <v>9</v>
      </c>
      <c r="B15" s="6">
        <v>164632</v>
      </c>
      <c r="C15" s="6">
        <v>62766</v>
      </c>
      <c r="D15" s="6">
        <v>101866</v>
      </c>
      <c r="E15" s="6">
        <v>32873</v>
      </c>
      <c r="F15" s="6">
        <v>5260</v>
      </c>
      <c r="G15" s="6">
        <v>27613</v>
      </c>
      <c r="H15" s="6">
        <v>6477</v>
      </c>
      <c r="I15" s="6">
        <v>2382</v>
      </c>
      <c r="J15" s="6">
        <v>4095</v>
      </c>
      <c r="K15" s="6">
        <v>3342</v>
      </c>
      <c r="L15" s="6">
        <v>2818</v>
      </c>
      <c r="M15" s="6">
        <v>524</v>
      </c>
      <c r="N15" s="6">
        <v>10719</v>
      </c>
      <c r="O15" s="6">
        <v>6663</v>
      </c>
      <c r="P15" s="6">
        <v>4056</v>
      </c>
      <c r="Q15" s="6">
        <v>29232</v>
      </c>
      <c r="R15" s="6">
        <v>8530</v>
      </c>
      <c r="S15" s="6">
        <v>20702</v>
      </c>
      <c r="T15" s="6">
        <v>1479</v>
      </c>
      <c r="U15" s="6">
        <v>173</v>
      </c>
      <c r="V15" s="6">
        <v>1307</v>
      </c>
      <c r="X15" s="1" t="s">
        <v>9</v>
      </c>
      <c r="Y15" s="6">
        <f t="shared" si="3"/>
        <v>164632</v>
      </c>
      <c r="Z15" s="6">
        <f t="shared" si="4"/>
        <v>62766</v>
      </c>
      <c r="AA15" s="6">
        <f t="shared" si="5"/>
        <v>101866</v>
      </c>
      <c r="AB15" s="6">
        <f t="shared" si="6"/>
        <v>20538</v>
      </c>
      <c r="AC15" s="6">
        <f t="shared" si="7"/>
        <v>11863</v>
      </c>
      <c r="AD15" s="6">
        <f t="shared" si="8"/>
        <v>8675</v>
      </c>
      <c r="AE15" s="6">
        <f t="shared" si="9"/>
        <v>63584</v>
      </c>
      <c r="AF15" s="6">
        <f t="shared" si="10"/>
        <v>13963</v>
      </c>
      <c r="AG15" s="6">
        <f t="shared" si="11"/>
        <v>49622</v>
      </c>
      <c r="AI15" s="1" t="s">
        <v>9</v>
      </c>
      <c r="AJ15" s="7">
        <f t="shared" si="12"/>
        <v>100</v>
      </c>
      <c r="AK15" s="7">
        <f t="shared" si="13"/>
        <v>38.125030370766318</v>
      </c>
      <c r="AL15" s="7">
        <f t="shared" si="14"/>
        <v>61.874969629233689</v>
      </c>
      <c r="AM15" s="7">
        <f t="shared" si="15"/>
        <v>100</v>
      </c>
      <c r="AN15" s="7">
        <f t="shared" si="16"/>
        <v>57.761223098646411</v>
      </c>
      <c r="AO15" s="7">
        <f t="shared" si="17"/>
        <v>42.238776901353589</v>
      </c>
      <c r="AP15" s="7">
        <f t="shared" si="18"/>
        <v>100.00157272269753</v>
      </c>
      <c r="AQ15" s="7">
        <f t="shared" si="19"/>
        <v>21.959927025666833</v>
      </c>
      <c r="AR15" s="7">
        <f t="shared" si="20"/>
        <v>78.041645697030702</v>
      </c>
    </row>
    <row r="16" spans="1:44" x14ac:dyDescent="0.2">
      <c r="A16" s="1" t="s">
        <v>10</v>
      </c>
      <c r="B16" s="6">
        <v>84300</v>
      </c>
      <c r="C16" s="6">
        <v>33291</v>
      </c>
      <c r="D16" s="6">
        <v>51009</v>
      </c>
      <c r="E16" s="6">
        <v>16755</v>
      </c>
      <c r="F16" s="6">
        <v>3321</v>
      </c>
      <c r="G16" s="6">
        <v>13434</v>
      </c>
      <c r="H16" s="6">
        <v>4128</v>
      </c>
      <c r="I16" s="6">
        <v>2008</v>
      </c>
      <c r="J16" s="6">
        <v>2120</v>
      </c>
      <c r="K16" s="6">
        <v>1595</v>
      </c>
      <c r="L16" s="6">
        <v>1302</v>
      </c>
      <c r="M16" s="6">
        <v>294</v>
      </c>
      <c r="N16" s="6">
        <v>4641</v>
      </c>
      <c r="O16" s="6">
        <v>2927</v>
      </c>
      <c r="P16" s="6">
        <v>1714</v>
      </c>
      <c r="Q16" s="6">
        <v>16363</v>
      </c>
      <c r="R16" s="6">
        <v>5739</v>
      </c>
      <c r="S16" s="6">
        <v>10624</v>
      </c>
      <c r="T16" s="6">
        <v>261</v>
      </c>
      <c r="U16" s="6">
        <v>61</v>
      </c>
      <c r="V16" s="6">
        <v>200</v>
      </c>
      <c r="X16" s="1" t="s">
        <v>10</v>
      </c>
      <c r="Y16" s="6">
        <f t="shared" si="3"/>
        <v>84300</v>
      </c>
      <c r="Z16" s="6">
        <f t="shared" si="4"/>
        <v>33291</v>
      </c>
      <c r="AA16" s="6">
        <f t="shared" si="5"/>
        <v>51009</v>
      </c>
      <c r="AB16" s="6">
        <f t="shared" si="6"/>
        <v>10364</v>
      </c>
      <c r="AC16" s="6">
        <f t="shared" si="7"/>
        <v>6237</v>
      </c>
      <c r="AD16" s="6">
        <f t="shared" si="8"/>
        <v>4128</v>
      </c>
      <c r="AE16" s="6">
        <f t="shared" si="9"/>
        <v>33379</v>
      </c>
      <c r="AF16" s="6">
        <f t="shared" si="10"/>
        <v>9121</v>
      </c>
      <c r="AG16" s="6">
        <f t="shared" si="11"/>
        <v>24258</v>
      </c>
      <c r="AI16" s="1" t="s">
        <v>10</v>
      </c>
      <c r="AJ16" s="7">
        <f t="shared" si="12"/>
        <v>100</v>
      </c>
      <c r="AK16" s="7">
        <f t="shared" si="13"/>
        <v>39.491103202846979</v>
      </c>
      <c r="AL16" s="7">
        <f t="shared" si="14"/>
        <v>60.508896797153021</v>
      </c>
      <c r="AM16" s="7">
        <f t="shared" si="15"/>
        <v>100.00964878425319</v>
      </c>
      <c r="AN16" s="7">
        <f t="shared" si="16"/>
        <v>60.17946738710922</v>
      </c>
      <c r="AO16" s="7">
        <f t="shared" si="17"/>
        <v>39.83018139714396</v>
      </c>
      <c r="AP16" s="7">
        <f t="shared" si="18"/>
        <v>100</v>
      </c>
      <c r="AQ16" s="7">
        <f t="shared" si="19"/>
        <v>27.325563977351031</v>
      </c>
      <c r="AR16" s="7">
        <f t="shared" si="20"/>
        <v>72.674436022648976</v>
      </c>
    </row>
    <row r="17" spans="1:44" x14ac:dyDescent="0.2">
      <c r="A17" s="1" t="s">
        <v>11</v>
      </c>
      <c r="B17" s="6">
        <v>342566</v>
      </c>
      <c r="C17" s="6">
        <v>141059</v>
      </c>
      <c r="D17" s="6">
        <v>201507</v>
      </c>
      <c r="E17" s="6">
        <v>51754</v>
      </c>
      <c r="F17" s="6">
        <v>11179</v>
      </c>
      <c r="G17" s="6">
        <v>40575</v>
      </c>
      <c r="H17" s="6">
        <v>15071</v>
      </c>
      <c r="I17" s="6">
        <v>7235</v>
      </c>
      <c r="J17" s="6">
        <v>7836</v>
      </c>
      <c r="K17" s="6">
        <v>6965</v>
      </c>
      <c r="L17" s="6">
        <v>5560</v>
      </c>
      <c r="M17" s="6">
        <v>1404</v>
      </c>
      <c r="N17" s="6">
        <v>30633</v>
      </c>
      <c r="O17" s="6">
        <v>21954</v>
      </c>
      <c r="P17" s="6">
        <v>8679</v>
      </c>
      <c r="Q17" s="6">
        <v>64147</v>
      </c>
      <c r="R17" s="6">
        <v>18279</v>
      </c>
      <c r="S17" s="6">
        <v>45868</v>
      </c>
      <c r="T17" s="6">
        <v>6087</v>
      </c>
      <c r="U17" s="6">
        <v>1280</v>
      </c>
      <c r="V17" s="6">
        <v>4806</v>
      </c>
      <c r="X17" s="1" t="s">
        <v>11</v>
      </c>
      <c r="Y17" s="6">
        <f t="shared" si="3"/>
        <v>342566</v>
      </c>
      <c r="Z17" s="6">
        <f t="shared" si="4"/>
        <v>141059</v>
      </c>
      <c r="AA17" s="6">
        <f t="shared" si="5"/>
        <v>201507</v>
      </c>
      <c r="AB17" s="6">
        <f t="shared" si="6"/>
        <v>52669</v>
      </c>
      <c r="AC17" s="6">
        <f t="shared" si="7"/>
        <v>34749</v>
      </c>
      <c r="AD17" s="6">
        <f t="shared" si="8"/>
        <v>17919</v>
      </c>
      <c r="AE17" s="6">
        <f t="shared" si="9"/>
        <v>121988</v>
      </c>
      <c r="AF17" s="6">
        <f t="shared" si="10"/>
        <v>30738</v>
      </c>
      <c r="AG17" s="6">
        <f t="shared" si="11"/>
        <v>91249</v>
      </c>
      <c r="AI17" s="1" t="s">
        <v>11</v>
      </c>
      <c r="AJ17" s="7">
        <f t="shared" si="12"/>
        <v>100</v>
      </c>
      <c r="AK17" s="7">
        <f t="shared" si="13"/>
        <v>41.177174617445985</v>
      </c>
      <c r="AL17" s="7">
        <f t="shared" si="14"/>
        <v>58.822825382554022</v>
      </c>
      <c r="AM17" s="7">
        <f t="shared" si="15"/>
        <v>99.998101349940185</v>
      </c>
      <c r="AN17" s="7">
        <f t="shared" si="16"/>
        <v>65.976190928250006</v>
      </c>
      <c r="AO17" s="7">
        <f t="shared" si="17"/>
        <v>34.02191042169018</v>
      </c>
      <c r="AP17" s="7">
        <f t="shared" si="18"/>
        <v>99.999180247237433</v>
      </c>
      <c r="AQ17" s="7">
        <f t="shared" si="19"/>
        <v>25.197560415778604</v>
      </c>
      <c r="AR17" s="7">
        <f t="shared" si="20"/>
        <v>74.801619831458837</v>
      </c>
    </row>
    <row r="18" spans="1:44" x14ac:dyDescent="0.2">
      <c r="A18" s="1" t="s">
        <v>12</v>
      </c>
      <c r="B18" s="6">
        <v>67045</v>
      </c>
      <c r="C18" s="6">
        <v>25585</v>
      </c>
      <c r="D18" s="6">
        <v>41460</v>
      </c>
      <c r="E18" s="6">
        <v>11882</v>
      </c>
      <c r="F18" s="6">
        <v>2249</v>
      </c>
      <c r="G18" s="6">
        <v>9633</v>
      </c>
      <c r="H18" s="6">
        <v>2760</v>
      </c>
      <c r="I18" s="6">
        <v>1385</v>
      </c>
      <c r="J18" s="6">
        <v>1375</v>
      </c>
      <c r="K18" s="6">
        <v>1872</v>
      </c>
      <c r="L18" s="6">
        <v>1414</v>
      </c>
      <c r="M18" s="6">
        <v>458</v>
      </c>
      <c r="N18" s="6">
        <v>3384</v>
      </c>
      <c r="O18" s="6">
        <v>2159</v>
      </c>
      <c r="P18" s="6">
        <v>1224</v>
      </c>
      <c r="Q18" s="6">
        <v>11612</v>
      </c>
      <c r="R18" s="6">
        <v>3499</v>
      </c>
      <c r="S18" s="6">
        <v>8114</v>
      </c>
      <c r="T18" s="6">
        <v>483</v>
      </c>
      <c r="U18" s="6">
        <v>132</v>
      </c>
      <c r="V18" s="6">
        <v>351</v>
      </c>
      <c r="X18" s="1" t="s">
        <v>12</v>
      </c>
      <c r="Y18" s="6">
        <f t="shared" si="3"/>
        <v>67045</v>
      </c>
      <c r="Z18" s="6">
        <f t="shared" si="4"/>
        <v>25585</v>
      </c>
      <c r="AA18" s="6">
        <f t="shared" si="5"/>
        <v>41460</v>
      </c>
      <c r="AB18" s="6">
        <f t="shared" si="6"/>
        <v>8016</v>
      </c>
      <c r="AC18" s="6">
        <f t="shared" si="7"/>
        <v>4958</v>
      </c>
      <c r="AD18" s="6">
        <f t="shared" si="8"/>
        <v>3057</v>
      </c>
      <c r="AE18" s="6">
        <f t="shared" si="9"/>
        <v>23977</v>
      </c>
      <c r="AF18" s="6">
        <f t="shared" si="10"/>
        <v>5880</v>
      </c>
      <c r="AG18" s="6">
        <f t="shared" si="11"/>
        <v>18098</v>
      </c>
      <c r="AI18" s="1" t="s">
        <v>12</v>
      </c>
      <c r="AJ18" s="7">
        <f t="shared" si="12"/>
        <v>100</v>
      </c>
      <c r="AK18" s="7">
        <f t="shared" si="13"/>
        <v>38.160936684316503</v>
      </c>
      <c r="AL18" s="7">
        <f t="shared" si="14"/>
        <v>61.839063315683497</v>
      </c>
      <c r="AM18" s="7">
        <f t="shared" si="15"/>
        <v>99.987524950099797</v>
      </c>
      <c r="AN18" s="7">
        <f t="shared" si="16"/>
        <v>61.851297405189619</v>
      </c>
      <c r="AO18" s="7">
        <f t="shared" si="17"/>
        <v>38.136227544910177</v>
      </c>
      <c r="AP18" s="7">
        <f t="shared" si="18"/>
        <v>100.00417066355257</v>
      </c>
      <c r="AQ18" s="7">
        <f t="shared" si="19"/>
        <v>24.523501689118739</v>
      </c>
      <c r="AR18" s="7">
        <f t="shared" si="20"/>
        <v>75.480668974433826</v>
      </c>
    </row>
    <row r="19" spans="1:44" x14ac:dyDescent="0.2">
      <c r="A19" s="1" t="s">
        <v>13</v>
      </c>
      <c r="B19" s="6">
        <v>601096</v>
      </c>
      <c r="C19" s="6">
        <v>229285</v>
      </c>
      <c r="D19" s="6">
        <v>371811</v>
      </c>
      <c r="E19" s="6">
        <v>140546</v>
      </c>
      <c r="F19" s="6">
        <v>26004</v>
      </c>
      <c r="G19" s="6">
        <v>114543</v>
      </c>
      <c r="H19" s="6">
        <v>27917</v>
      </c>
      <c r="I19" s="6">
        <v>14380</v>
      </c>
      <c r="J19" s="6">
        <v>13538</v>
      </c>
      <c r="K19" s="6">
        <v>13867</v>
      </c>
      <c r="L19" s="6">
        <v>10615</v>
      </c>
      <c r="M19" s="6">
        <v>3252</v>
      </c>
      <c r="N19" s="6">
        <v>44907</v>
      </c>
      <c r="O19" s="6">
        <v>30486</v>
      </c>
      <c r="P19" s="6">
        <v>14421</v>
      </c>
      <c r="Q19" s="6">
        <v>102326</v>
      </c>
      <c r="R19" s="6">
        <v>31067</v>
      </c>
      <c r="S19" s="6">
        <v>71259</v>
      </c>
      <c r="T19" s="6">
        <v>5525</v>
      </c>
      <c r="U19" s="6">
        <v>1057</v>
      </c>
      <c r="V19" s="6">
        <v>4468</v>
      </c>
      <c r="X19" s="1" t="s">
        <v>13</v>
      </c>
      <c r="Y19" s="6">
        <f t="shared" si="3"/>
        <v>601096</v>
      </c>
      <c r="Z19" s="6">
        <f t="shared" si="4"/>
        <v>229285</v>
      </c>
      <c r="AA19" s="6">
        <f t="shared" si="5"/>
        <v>371811</v>
      </c>
      <c r="AB19" s="6">
        <f t="shared" si="6"/>
        <v>86691</v>
      </c>
      <c r="AC19" s="6">
        <f t="shared" si="7"/>
        <v>55481</v>
      </c>
      <c r="AD19" s="6">
        <f t="shared" si="8"/>
        <v>31211</v>
      </c>
      <c r="AE19" s="6">
        <f t="shared" si="9"/>
        <v>248397</v>
      </c>
      <c r="AF19" s="6">
        <f t="shared" si="10"/>
        <v>58128</v>
      </c>
      <c r="AG19" s="6">
        <f t="shared" si="11"/>
        <v>190270</v>
      </c>
      <c r="AI19" s="1" t="s">
        <v>13</v>
      </c>
      <c r="AJ19" s="7">
        <f t="shared" si="12"/>
        <v>100</v>
      </c>
      <c r="AK19" s="7">
        <f t="shared" si="13"/>
        <v>38.144489399363827</v>
      </c>
      <c r="AL19" s="7">
        <f t="shared" si="14"/>
        <v>61.85551060063618</v>
      </c>
      <c r="AM19" s="7">
        <f t="shared" si="15"/>
        <v>100.00115352228028</v>
      </c>
      <c r="AN19" s="7">
        <f t="shared" si="16"/>
        <v>63.998569632372451</v>
      </c>
      <c r="AO19" s="7">
        <f t="shared" si="17"/>
        <v>36.002583889907832</v>
      </c>
      <c r="AP19" s="7">
        <f t="shared" si="18"/>
        <v>100.00040258135162</v>
      </c>
      <c r="AQ19" s="7">
        <f t="shared" si="19"/>
        <v>23.401248807352744</v>
      </c>
      <c r="AR19" s="7">
        <f t="shared" si="20"/>
        <v>76.599153773998879</v>
      </c>
    </row>
    <row r="20" spans="1:44" x14ac:dyDescent="0.2">
      <c r="A20" s="1" t="s">
        <v>14</v>
      </c>
      <c r="B20" s="6">
        <v>89191</v>
      </c>
      <c r="C20" s="6">
        <v>35085</v>
      </c>
      <c r="D20" s="6">
        <v>54106</v>
      </c>
      <c r="E20" s="6">
        <v>19224</v>
      </c>
      <c r="F20" s="6">
        <v>4067</v>
      </c>
      <c r="G20" s="6">
        <v>15157</v>
      </c>
      <c r="H20" s="6">
        <v>4193</v>
      </c>
      <c r="I20" s="6">
        <v>2069</v>
      </c>
      <c r="J20" s="6">
        <v>2125</v>
      </c>
      <c r="K20" s="6">
        <v>2941</v>
      </c>
      <c r="L20" s="6">
        <v>2449</v>
      </c>
      <c r="M20" s="6">
        <v>492</v>
      </c>
      <c r="N20" s="6">
        <v>4215</v>
      </c>
      <c r="O20" s="6">
        <v>2946</v>
      </c>
      <c r="P20" s="6">
        <v>1268</v>
      </c>
      <c r="Q20" s="6">
        <v>17000</v>
      </c>
      <c r="R20" s="6">
        <v>5656</v>
      </c>
      <c r="S20" s="6">
        <v>11344</v>
      </c>
      <c r="T20" s="6">
        <v>530</v>
      </c>
      <c r="U20" s="6">
        <v>71</v>
      </c>
      <c r="V20" s="6">
        <v>459</v>
      </c>
      <c r="X20" s="1" t="s">
        <v>14</v>
      </c>
      <c r="Y20" s="6">
        <f t="shared" si="3"/>
        <v>89191</v>
      </c>
      <c r="Z20" s="6">
        <f t="shared" si="4"/>
        <v>35085</v>
      </c>
      <c r="AA20" s="6">
        <f t="shared" si="5"/>
        <v>54106</v>
      </c>
      <c r="AB20" s="6">
        <f t="shared" si="6"/>
        <v>11349</v>
      </c>
      <c r="AC20" s="6">
        <f t="shared" si="7"/>
        <v>7464</v>
      </c>
      <c r="AD20" s="6">
        <f t="shared" si="8"/>
        <v>3885</v>
      </c>
      <c r="AE20" s="6">
        <f t="shared" si="9"/>
        <v>36754</v>
      </c>
      <c r="AF20" s="6">
        <f t="shared" si="10"/>
        <v>9794</v>
      </c>
      <c r="AG20" s="6">
        <f t="shared" si="11"/>
        <v>26960</v>
      </c>
      <c r="AI20" s="1" t="s">
        <v>14</v>
      </c>
      <c r="AJ20" s="7">
        <f t="shared" si="12"/>
        <v>100</v>
      </c>
      <c r="AK20" s="7">
        <f t="shared" si="13"/>
        <v>39.336928613873596</v>
      </c>
      <c r="AL20" s="7">
        <f t="shared" si="14"/>
        <v>60.663071386126397</v>
      </c>
      <c r="AM20" s="7">
        <f t="shared" si="15"/>
        <v>100</v>
      </c>
      <c r="AN20" s="7">
        <f t="shared" si="16"/>
        <v>65.767909066878133</v>
      </c>
      <c r="AO20" s="7">
        <f t="shared" si="17"/>
        <v>34.23209093312186</v>
      </c>
      <c r="AP20" s="7">
        <f t="shared" si="18"/>
        <v>100</v>
      </c>
      <c r="AQ20" s="7">
        <f t="shared" si="19"/>
        <v>26.647439734450671</v>
      </c>
      <c r="AR20" s="7">
        <f t="shared" si="20"/>
        <v>73.352560265549329</v>
      </c>
    </row>
    <row r="21" spans="1:44" x14ac:dyDescent="0.2">
      <c r="A21" s="1" t="s">
        <v>15</v>
      </c>
      <c r="B21" s="6">
        <v>176336</v>
      </c>
      <c r="C21" s="6">
        <v>63485</v>
      </c>
      <c r="D21" s="6">
        <v>112851</v>
      </c>
      <c r="E21" s="6">
        <v>38892</v>
      </c>
      <c r="F21" s="6">
        <v>5372</v>
      </c>
      <c r="G21" s="6">
        <v>33521</v>
      </c>
      <c r="H21" s="6">
        <v>5607</v>
      </c>
      <c r="I21" s="6">
        <v>2419</v>
      </c>
      <c r="J21" s="6">
        <v>3188</v>
      </c>
      <c r="K21" s="6">
        <v>3340</v>
      </c>
      <c r="L21" s="6">
        <v>2601</v>
      </c>
      <c r="M21" s="6">
        <v>739</v>
      </c>
      <c r="N21" s="6">
        <v>11081</v>
      </c>
      <c r="O21" s="6">
        <v>7284</v>
      </c>
      <c r="P21" s="6">
        <v>3797</v>
      </c>
      <c r="Q21" s="6">
        <v>31226</v>
      </c>
      <c r="R21" s="6">
        <v>7937</v>
      </c>
      <c r="S21" s="6">
        <v>23289</v>
      </c>
      <c r="T21" s="6">
        <v>1587</v>
      </c>
      <c r="U21" s="6">
        <v>239</v>
      </c>
      <c r="V21" s="6">
        <v>1348</v>
      </c>
      <c r="X21" s="1" t="s">
        <v>15</v>
      </c>
      <c r="Y21" s="6">
        <f t="shared" si="3"/>
        <v>176336</v>
      </c>
      <c r="Z21" s="6">
        <f t="shared" si="4"/>
        <v>63485</v>
      </c>
      <c r="AA21" s="6">
        <f t="shared" si="5"/>
        <v>112851</v>
      </c>
      <c r="AB21" s="6">
        <f t="shared" si="6"/>
        <v>20028</v>
      </c>
      <c r="AC21" s="6">
        <f t="shared" si="7"/>
        <v>12304</v>
      </c>
      <c r="AD21" s="6">
        <f t="shared" si="8"/>
        <v>7724</v>
      </c>
      <c r="AE21" s="6">
        <f t="shared" si="9"/>
        <v>71705</v>
      </c>
      <c r="AF21" s="6">
        <f t="shared" si="10"/>
        <v>13548</v>
      </c>
      <c r="AG21" s="6">
        <f t="shared" si="11"/>
        <v>58158</v>
      </c>
      <c r="AI21" s="1" t="s">
        <v>15</v>
      </c>
      <c r="AJ21" s="7">
        <f t="shared" si="12"/>
        <v>100</v>
      </c>
      <c r="AK21" s="7">
        <f t="shared" si="13"/>
        <v>36.002291080664186</v>
      </c>
      <c r="AL21" s="7">
        <f t="shared" si="14"/>
        <v>63.997708919335814</v>
      </c>
      <c r="AM21" s="7">
        <f t="shared" si="15"/>
        <v>100</v>
      </c>
      <c r="AN21" s="7">
        <f t="shared" si="16"/>
        <v>61.433992410625123</v>
      </c>
      <c r="AO21" s="7">
        <f t="shared" si="17"/>
        <v>38.566007589374877</v>
      </c>
      <c r="AP21" s="7">
        <f t="shared" si="18"/>
        <v>100.00139460288683</v>
      </c>
      <c r="AQ21" s="7">
        <f t="shared" si="19"/>
        <v>18.894079910745415</v>
      </c>
      <c r="AR21" s="7">
        <f t="shared" si="20"/>
        <v>81.107314692141415</v>
      </c>
    </row>
    <row r="22" spans="1:44" x14ac:dyDescent="0.2">
      <c r="A22" s="1" t="s">
        <v>16</v>
      </c>
      <c r="B22" s="6">
        <v>468681</v>
      </c>
      <c r="C22" s="6">
        <v>161352</v>
      </c>
      <c r="D22" s="6">
        <v>307329</v>
      </c>
      <c r="E22" s="6">
        <v>115189</v>
      </c>
      <c r="F22" s="6">
        <v>16795</v>
      </c>
      <c r="G22" s="6">
        <v>98394</v>
      </c>
      <c r="H22" s="6">
        <v>21380</v>
      </c>
      <c r="I22" s="6">
        <v>9677</v>
      </c>
      <c r="J22" s="6">
        <v>11703</v>
      </c>
      <c r="K22" s="6">
        <v>7138</v>
      </c>
      <c r="L22" s="6">
        <v>5954</v>
      </c>
      <c r="M22" s="6">
        <v>1184</v>
      </c>
      <c r="N22" s="6">
        <v>26550</v>
      </c>
      <c r="O22" s="6">
        <v>18189</v>
      </c>
      <c r="P22" s="6">
        <v>8361</v>
      </c>
      <c r="Q22" s="6">
        <v>86144</v>
      </c>
      <c r="R22" s="6">
        <v>23058</v>
      </c>
      <c r="S22" s="6">
        <v>63086</v>
      </c>
      <c r="T22" s="6">
        <v>4889</v>
      </c>
      <c r="U22" s="6">
        <v>814</v>
      </c>
      <c r="V22" s="6">
        <v>4075</v>
      </c>
      <c r="X22" s="1" t="s">
        <v>16</v>
      </c>
      <c r="Y22" s="6">
        <f t="shared" si="3"/>
        <v>468681</v>
      </c>
      <c r="Z22" s="6">
        <f t="shared" si="4"/>
        <v>161352</v>
      </c>
      <c r="AA22" s="6">
        <f t="shared" si="5"/>
        <v>307329</v>
      </c>
      <c r="AB22" s="6">
        <f t="shared" si="6"/>
        <v>55068</v>
      </c>
      <c r="AC22" s="6">
        <f t="shared" si="7"/>
        <v>33820</v>
      </c>
      <c r="AD22" s="6">
        <f t="shared" si="8"/>
        <v>21248</v>
      </c>
      <c r="AE22" s="6">
        <f t="shared" si="9"/>
        <v>206222</v>
      </c>
      <c r="AF22" s="6">
        <f t="shared" si="10"/>
        <v>40667</v>
      </c>
      <c r="AG22" s="6">
        <f t="shared" si="11"/>
        <v>165555</v>
      </c>
      <c r="AI22" s="1" t="s">
        <v>16</v>
      </c>
      <c r="AJ22" s="7">
        <f t="shared" si="12"/>
        <v>100</v>
      </c>
      <c r="AK22" s="7">
        <f t="shared" si="13"/>
        <v>34.426827629026988</v>
      </c>
      <c r="AL22" s="7">
        <f t="shared" si="14"/>
        <v>65.573172370973012</v>
      </c>
      <c r="AM22" s="7">
        <f t="shared" si="15"/>
        <v>100</v>
      </c>
      <c r="AN22" s="7">
        <f t="shared" si="16"/>
        <v>61.41497784557275</v>
      </c>
      <c r="AO22" s="7">
        <f t="shared" si="17"/>
        <v>38.58502215442725</v>
      </c>
      <c r="AP22" s="7">
        <f t="shared" si="18"/>
        <v>100</v>
      </c>
      <c r="AQ22" s="7">
        <f t="shared" si="19"/>
        <v>19.72001047414922</v>
      </c>
      <c r="AR22" s="7">
        <f t="shared" si="20"/>
        <v>80.27998952585078</v>
      </c>
    </row>
    <row r="23" spans="1:44" x14ac:dyDescent="0.2">
      <c r="A23" s="1" t="s">
        <v>17</v>
      </c>
      <c r="B23" s="6">
        <v>304955</v>
      </c>
      <c r="C23" s="6">
        <v>108371</v>
      </c>
      <c r="D23" s="6">
        <v>196584</v>
      </c>
      <c r="E23" s="6">
        <v>68779</v>
      </c>
      <c r="F23" s="6">
        <v>9437</v>
      </c>
      <c r="G23" s="6">
        <v>59343</v>
      </c>
      <c r="H23" s="6">
        <v>18804</v>
      </c>
      <c r="I23" s="6">
        <v>7889</v>
      </c>
      <c r="J23" s="6">
        <v>10915</v>
      </c>
      <c r="K23" s="6">
        <v>6675</v>
      </c>
      <c r="L23" s="6">
        <v>5406</v>
      </c>
      <c r="M23" s="6">
        <v>1269</v>
      </c>
      <c r="N23" s="6">
        <v>11656</v>
      </c>
      <c r="O23" s="6">
        <v>8373</v>
      </c>
      <c r="P23" s="6">
        <v>3283</v>
      </c>
      <c r="Q23" s="6">
        <v>57795</v>
      </c>
      <c r="R23" s="6">
        <v>16113</v>
      </c>
      <c r="S23" s="6">
        <v>41682</v>
      </c>
      <c r="T23" s="6">
        <v>1842</v>
      </c>
      <c r="U23" s="6">
        <v>409</v>
      </c>
      <c r="V23" s="6">
        <v>1432</v>
      </c>
      <c r="X23" s="1" t="s">
        <v>17</v>
      </c>
      <c r="Y23" s="6">
        <f t="shared" si="3"/>
        <v>304955</v>
      </c>
      <c r="Z23" s="6">
        <f t="shared" si="4"/>
        <v>108371</v>
      </c>
      <c r="AA23" s="6">
        <f t="shared" si="5"/>
        <v>196584</v>
      </c>
      <c r="AB23" s="6">
        <f t="shared" si="6"/>
        <v>37135</v>
      </c>
      <c r="AC23" s="6">
        <f t="shared" si="7"/>
        <v>21668</v>
      </c>
      <c r="AD23" s="6">
        <f t="shared" si="8"/>
        <v>15467</v>
      </c>
      <c r="AE23" s="6">
        <f t="shared" si="9"/>
        <v>128416</v>
      </c>
      <c r="AF23" s="6">
        <f t="shared" si="10"/>
        <v>25959</v>
      </c>
      <c r="AG23" s="6">
        <f t="shared" si="11"/>
        <v>102457</v>
      </c>
      <c r="AI23" s="1" t="s">
        <v>17</v>
      </c>
      <c r="AJ23" s="7">
        <f t="shared" si="12"/>
        <v>100</v>
      </c>
      <c r="AK23" s="7">
        <f t="shared" si="13"/>
        <v>35.53671853224246</v>
      </c>
      <c r="AL23" s="7">
        <f t="shared" si="14"/>
        <v>64.46328146775754</v>
      </c>
      <c r="AM23" s="7">
        <f t="shared" si="15"/>
        <v>100</v>
      </c>
      <c r="AN23" s="7">
        <f t="shared" si="16"/>
        <v>58.349266190925007</v>
      </c>
      <c r="AO23" s="7">
        <f t="shared" si="17"/>
        <v>41.650733809075</v>
      </c>
      <c r="AP23" s="7">
        <f t="shared" si="18"/>
        <v>100</v>
      </c>
      <c r="AQ23" s="7">
        <f t="shared" si="19"/>
        <v>20.214770745078496</v>
      </c>
      <c r="AR23" s="7">
        <f t="shared" si="20"/>
        <v>79.785229254921504</v>
      </c>
    </row>
    <row r="24" spans="1:44" x14ac:dyDescent="0.2">
      <c r="A24" s="1" t="s">
        <v>18</v>
      </c>
      <c r="B24" s="6">
        <v>759303</v>
      </c>
      <c r="C24" s="6">
        <v>285013</v>
      </c>
      <c r="D24" s="6">
        <v>474290</v>
      </c>
      <c r="E24" s="6">
        <v>146669</v>
      </c>
      <c r="F24" s="6">
        <v>20715</v>
      </c>
      <c r="G24" s="6">
        <v>125953</v>
      </c>
      <c r="H24" s="6">
        <v>32453</v>
      </c>
      <c r="I24" s="6">
        <v>14630</v>
      </c>
      <c r="J24" s="6">
        <v>17823</v>
      </c>
      <c r="K24" s="6">
        <v>18483</v>
      </c>
      <c r="L24" s="6">
        <v>15568</v>
      </c>
      <c r="M24" s="6">
        <v>2915</v>
      </c>
      <c r="N24" s="6">
        <v>48126</v>
      </c>
      <c r="O24" s="6">
        <v>33737</v>
      </c>
      <c r="P24" s="6">
        <v>14388</v>
      </c>
      <c r="Q24" s="6">
        <v>138214</v>
      </c>
      <c r="R24" s="6">
        <v>41826</v>
      </c>
      <c r="S24" s="6">
        <v>96388</v>
      </c>
      <c r="T24" s="6">
        <v>9695</v>
      </c>
      <c r="U24" s="6">
        <v>2041</v>
      </c>
      <c r="V24" s="6">
        <v>7655</v>
      </c>
      <c r="X24" s="1" t="s">
        <v>18</v>
      </c>
      <c r="Y24" s="6">
        <f t="shared" si="3"/>
        <v>759303</v>
      </c>
      <c r="Z24" s="6">
        <f t="shared" si="4"/>
        <v>285013</v>
      </c>
      <c r="AA24" s="6">
        <f t="shared" si="5"/>
        <v>474290</v>
      </c>
      <c r="AB24" s="6">
        <f t="shared" si="6"/>
        <v>99062</v>
      </c>
      <c r="AC24" s="6">
        <f t="shared" si="7"/>
        <v>63935</v>
      </c>
      <c r="AD24" s="6">
        <f t="shared" si="8"/>
        <v>35126</v>
      </c>
      <c r="AE24" s="6">
        <f t="shared" si="9"/>
        <v>294578</v>
      </c>
      <c r="AF24" s="6">
        <f t="shared" si="10"/>
        <v>64582</v>
      </c>
      <c r="AG24" s="6">
        <f t="shared" si="11"/>
        <v>229996</v>
      </c>
      <c r="AI24" s="1" t="s">
        <v>18</v>
      </c>
      <c r="AJ24" s="7">
        <f t="shared" si="12"/>
        <v>100</v>
      </c>
      <c r="AK24" s="7">
        <f t="shared" si="13"/>
        <v>37.536135113386884</v>
      </c>
      <c r="AL24" s="7">
        <f t="shared" si="14"/>
        <v>62.463864886613116</v>
      </c>
      <c r="AM24" s="7">
        <f t="shared" si="15"/>
        <v>99.9989905311825</v>
      </c>
      <c r="AN24" s="7">
        <f t="shared" si="16"/>
        <v>64.540388847388513</v>
      </c>
      <c r="AO24" s="7">
        <f t="shared" si="17"/>
        <v>35.458601683793987</v>
      </c>
      <c r="AP24" s="7">
        <f t="shared" si="18"/>
        <v>100</v>
      </c>
      <c r="AQ24" s="7">
        <f t="shared" si="19"/>
        <v>21.923565235693093</v>
      </c>
      <c r="AR24" s="7">
        <f t="shared" si="20"/>
        <v>78.07643476430691</v>
      </c>
    </row>
    <row r="25" spans="1:44" x14ac:dyDescent="0.2">
      <c r="A25" s="1" t="s">
        <v>19</v>
      </c>
      <c r="B25" s="6">
        <v>339913</v>
      </c>
      <c r="C25" s="6">
        <v>131178</v>
      </c>
      <c r="D25" s="6">
        <v>208735</v>
      </c>
      <c r="E25" s="6">
        <v>66167</v>
      </c>
      <c r="F25" s="6">
        <v>8155</v>
      </c>
      <c r="G25" s="6">
        <v>58012</v>
      </c>
      <c r="H25" s="6">
        <v>14645</v>
      </c>
      <c r="I25" s="6">
        <v>8335</v>
      </c>
      <c r="J25" s="6">
        <v>6309</v>
      </c>
      <c r="K25" s="6">
        <v>6274</v>
      </c>
      <c r="L25" s="6">
        <v>5166</v>
      </c>
      <c r="M25" s="6">
        <v>1108</v>
      </c>
      <c r="N25" s="6">
        <v>25938</v>
      </c>
      <c r="O25" s="6">
        <v>16897</v>
      </c>
      <c r="P25" s="6">
        <v>9042</v>
      </c>
      <c r="Q25" s="6">
        <v>63280</v>
      </c>
      <c r="R25" s="6">
        <v>18511</v>
      </c>
      <c r="S25" s="6">
        <v>44769</v>
      </c>
      <c r="T25" s="6">
        <v>5987</v>
      </c>
      <c r="U25" s="6">
        <v>1607</v>
      </c>
      <c r="V25" s="6">
        <v>4380</v>
      </c>
      <c r="X25" s="1" t="s">
        <v>19</v>
      </c>
      <c r="Y25" s="6">
        <f t="shared" si="3"/>
        <v>339913</v>
      </c>
      <c r="Z25" s="6">
        <f t="shared" si="4"/>
        <v>131178</v>
      </c>
      <c r="AA25" s="6">
        <f t="shared" si="5"/>
        <v>208735</v>
      </c>
      <c r="AB25" s="6">
        <f t="shared" si="6"/>
        <v>46857</v>
      </c>
      <c r="AC25" s="6">
        <f t="shared" si="7"/>
        <v>30398</v>
      </c>
      <c r="AD25" s="6">
        <f t="shared" si="8"/>
        <v>16459</v>
      </c>
      <c r="AE25" s="6">
        <f t="shared" si="9"/>
        <v>135434</v>
      </c>
      <c r="AF25" s="6">
        <f t="shared" si="10"/>
        <v>28273</v>
      </c>
      <c r="AG25" s="6">
        <f t="shared" si="11"/>
        <v>107161</v>
      </c>
      <c r="AI25" s="1" t="s">
        <v>19</v>
      </c>
      <c r="AJ25" s="7">
        <f t="shared" si="12"/>
        <v>100</v>
      </c>
      <c r="AK25" s="7">
        <f t="shared" si="13"/>
        <v>38.591639625433565</v>
      </c>
      <c r="AL25" s="7">
        <f t="shared" si="14"/>
        <v>61.408360374566428</v>
      </c>
      <c r="AM25" s="7">
        <f t="shared" si="15"/>
        <v>100</v>
      </c>
      <c r="AN25" s="7">
        <f t="shared" si="16"/>
        <v>64.873978274324003</v>
      </c>
      <c r="AO25" s="7">
        <f t="shared" si="17"/>
        <v>35.12602172567599</v>
      </c>
      <c r="AP25" s="7">
        <f t="shared" si="18"/>
        <v>100</v>
      </c>
      <c r="AQ25" s="7">
        <f t="shared" si="19"/>
        <v>20.875850967999174</v>
      </c>
      <c r="AR25" s="7">
        <f t="shared" si="20"/>
        <v>79.12414903200083</v>
      </c>
    </row>
    <row r="26" spans="1:44" x14ac:dyDescent="0.2">
      <c r="A26" s="1" t="s">
        <v>20</v>
      </c>
      <c r="B26" s="6">
        <v>390742</v>
      </c>
      <c r="C26" s="6">
        <v>147221</v>
      </c>
      <c r="D26" s="6">
        <v>243521</v>
      </c>
      <c r="E26" s="6">
        <v>64911</v>
      </c>
      <c r="F26" s="6">
        <v>6826</v>
      </c>
      <c r="G26" s="6">
        <v>58085</v>
      </c>
      <c r="H26" s="6">
        <v>17045</v>
      </c>
      <c r="I26" s="6">
        <v>8020</v>
      </c>
      <c r="J26" s="6">
        <v>9026</v>
      </c>
      <c r="K26" s="6">
        <v>9537</v>
      </c>
      <c r="L26" s="6">
        <v>8015</v>
      </c>
      <c r="M26" s="6">
        <v>1521</v>
      </c>
      <c r="N26" s="6">
        <v>25641</v>
      </c>
      <c r="O26" s="6">
        <v>17334</v>
      </c>
      <c r="P26" s="6">
        <v>8308</v>
      </c>
      <c r="Q26" s="6">
        <v>81919</v>
      </c>
      <c r="R26" s="6">
        <v>22115</v>
      </c>
      <c r="S26" s="6">
        <v>59804</v>
      </c>
      <c r="T26" s="6">
        <v>4032</v>
      </c>
      <c r="U26" s="6">
        <v>1084</v>
      </c>
      <c r="V26" s="6">
        <v>2948</v>
      </c>
      <c r="X26" s="1" t="s">
        <v>20</v>
      </c>
      <c r="Y26" s="6">
        <f t="shared" si="3"/>
        <v>390742</v>
      </c>
      <c r="Z26" s="6">
        <f t="shared" si="4"/>
        <v>147221</v>
      </c>
      <c r="AA26" s="6">
        <f t="shared" si="5"/>
        <v>243521</v>
      </c>
      <c r="AB26" s="6">
        <f t="shared" si="6"/>
        <v>52223</v>
      </c>
      <c r="AC26" s="6">
        <f t="shared" si="7"/>
        <v>33369</v>
      </c>
      <c r="AD26" s="6">
        <f t="shared" si="8"/>
        <v>18855</v>
      </c>
      <c r="AE26" s="6">
        <f t="shared" si="9"/>
        <v>150862</v>
      </c>
      <c r="AF26" s="6">
        <f t="shared" si="10"/>
        <v>30025</v>
      </c>
      <c r="AG26" s="6">
        <f t="shared" si="11"/>
        <v>120837</v>
      </c>
      <c r="AI26" s="1" t="s">
        <v>20</v>
      </c>
      <c r="AJ26" s="7">
        <f t="shared" si="12"/>
        <v>100</v>
      </c>
      <c r="AK26" s="7">
        <f t="shared" si="13"/>
        <v>37.677290897830282</v>
      </c>
      <c r="AL26" s="7">
        <f t="shared" si="14"/>
        <v>62.322709102169718</v>
      </c>
      <c r="AM26" s="7">
        <f t="shared" si="15"/>
        <v>100.00191486509775</v>
      </c>
      <c r="AN26" s="7">
        <f t="shared" si="16"/>
        <v>63.897133446948665</v>
      </c>
      <c r="AO26" s="7">
        <f t="shared" si="17"/>
        <v>36.104781418149088</v>
      </c>
      <c r="AP26" s="7">
        <f t="shared" si="18"/>
        <v>100</v>
      </c>
      <c r="AQ26" s="7">
        <f t="shared" si="19"/>
        <v>19.902294812477628</v>
      </c>
      <c r="AR26" s="7">
        <f t="shared" si="20"/>
        <v>80.097705187522365</v>
      </c>
    </row>
    <row r="27" spans="1:44" x14ac:dyDescent="0.2">
      <c r="A27" s="1" t="s">
        <v>21</v>
      </c>
      <c r="B27" s="6">
        <v>852481</v>
      </c>
      <c r="C27" s="6">
        <v>321587</v>
      </c>
      <c r="D27" s="6">
        <v>530893</v>
      </c>
      <c r="E27" s="6">
        <v>120724</v>
      </c>
      <c r="F27" s="6">
        <v>12421</v>
      </c>
      <c r="G27" s="6">
        <v>108302</v>
      </c>
      <c r="H27" s="6">
        <v>42025</v>
      </c>
      <c r="I27" s="6">
        <v>16865</v>
      </c>
      <c r="J27" s="6">
        <v>25160</v>
      </c>
      <c r="K27" s="6">
        <v>20558</v>
      </c>
      <c r="L27" s="6">
        <v>17485</v>
      </c>
      <c r="M27" s="6">
        <v>3073</v>
      </c>
      <c r="N27" s="6">
        <v>57677</v>
      </c>
      <c r="O27" s="6">
        <v>38903</v>
      </c>
      <c r="P27" s="6">
        <v>18774</v>
      </c>
      <c r="Q27" s="6">
        <v>148443</v>
      </c>
      <c r="R27" s="6">
        <v>41400</v>
      </c>
      <c r="S27" s="6">
        <v>107044</v>
      </c>
      <c r="T27" s="6">
        <v>12528</v>
      </c>
      <c r="U27" s="6">
        <v>3512</v>
      </c>
      <c r="V27" s="6">
        <v>9016</v>
      </c>
      <c r="X27" s="1" t="s">
        <v>21</v>
      </c>
      <c r="Y27" s="6">
        <f t="shared" si="3"/>
        <v>852481</v>
      </c>
      <c r="Z27" s="6">
        <f t="shared" si="4"/>
        <v>321587</v>
      </c>
      <c r="AA27" s="6">
        <f t="shared" si="5"/>
        <v>530893</v>
      </c>
      <c r="AB27" s="6">
        <f t="shared" si="6"/>
        <v>120260</v>
      </c>
      <c r="AC27" s="6">
        <f t="shared" si="7"/>
        <v>73253</v>
      </c>
      <c r="AD27" s="6">
        <f t="shared" si="8"/>
        <v>47007</v>
      </c>
      <c r="AE27" s="6">
        <f t="shared" si="9"/>
        <v>281695</v>
      </c>
      <c r="AF27" s="6">
        <f t="shared" si="10"/>
        <v>57333</v>
      </c>
      <c r="AG27" s="6">
        <f t="shared" si="11"/>
        <v>224362</v>
      </c>
      <c r="AI27" s="1" t="s">
        <v>21</v>
      </c>
      <c r="AJ27" s="7">
        <f t="shared" si="12"/>
        <v>99.999882695332801</v>
      </c>
      <c r="AK27" s="7">
        <f t="shared" si="13"/>
        <v>37.723656011101717</v>
      </c>
      <c r="AL27" s="7">
        <f t="shared" si="14"/>
        <v>62.276226684231084</v>
      </c>
      <c r="AM27" s="7">
        <f t="shared" si="15"/>
        <v>100</v>
      </c>
      <c r="AN27" s="7">
        <f t="shared" si="16"/>
        <v>60.912190254448696</v>
      </c>
      <c r="AO27" s="7">
        <f t="shared" si="17"/>
        <v>39.087809745551304</v>
      </c>
      <c r="AP27" s="7">
        <f t="shared" si="18"/>
        <v>100</v>
      </c>
      <c r="AQ27" s="7">
        <f t="shared" si="19"/>
        <v>20.352863913097501</v>
      </c>
      <c r="AR27" s="7">
        <f t="shared" si="20"/>
        <v>79.647136086902506</v>
      </c>
    </row>
    <row r="28" spans="1:44" x14ac:dyDescent="0.2">
      <c r="A28" s="1" t="s">
        <v>22</v>
      </c>
      <c r="B28" s="6">
        <v>267996</v>
      </c>
      <c r="C28" s="6">
        <v>98462</v>
      </c>
      <c r="D28" s="6">
        <v>169534</v>
      </c>
      <c r="E28" s="6">
        <v>50982</v>
      </c>
      <c r="F28" s="6">
        <v>5186</v>
      </c>
      <c r="G28" s="6">
        <v>45796</v>
      </c>
      <c r="H28" s="6">
        <v>10438</v>
      </c>
      <c r="I28" s="6">
        <v>4989</v>
      </c>
      <c r="J28" s="6">
        <v>5450</v>
      </c>
      <c r="K28" s="6">
        <v>5330</v>
      </c>
      <c r="L28" s="6">
        <v>4452</v>
      </c>
      <c r="M28" s="6">
        <v>877</v>
      </c>
      <c r="N28" s="6">
        <v>17828</v>
      </c>
      <c r="O28" s="6">
        <v>11957</v>
      </c>
      <c r="P28" s="6">
        <v>5871</v>
      </c>
      <c r="Q28" s="6">
        <v>53010</v>
      </c>
      <c r="R28" s="6">
        <v>13970</v>
      </c>
      <c r="S28" s="6">
        <v>39040</v>
      </c>
      <c r="T28" s="6">
        <v>2979</v>
      </c>
      <c r="U28" s="6">
        <v>904</v>
      </c>
      <c r="V28" s="6">
        <v>2075</v>
      </c>
      <c r="X28" s="1" t="s">
        <v>22</v>
      </c>
      <c r="Y28" s="6">
        <f t="shared" si="3"/>
        <v>267996</v>
      </c>
      <c r="Z28" s="6">
        <f t="shared" si="4"/>
        <v>98462</v>
      </c>
      <c r="AA28" s="6">
        <f t="shared" si="5"/>
        <v>169534</v>
      </c>
      <c r="AB28" s="6">
        <f t="shared" si="6"/>
        <v>33596</v>
      </c>
      <c r="AC28" s="6">
        <f t="shared" si="7"/>
        <v>21398</v>
      </c>
      <c r="AD28" s="6">
        <f t="shared" si="8"/>
        <v>12198</v>
      </c>
      <c r="AE28" s="6">
        <f t="shared" si="9"/>
        <v>106971</v>
      </c>
      <c r="AF28" s="6">
        <f t="shared" si="10"/>
        <v>20060</v>
      </c>
      <c r="AG28" s="6">
        <f t="shared" si="11"/>
        <v>86911</v>
      </c>
      <c r="AI28" s="1" t="s">
        <v>22</v>
      </c>
      <c r="AJ28" s="7">
        <f t="shared" si="12"/>
        <v>100</v>
      </c>
      <c r="AK28" s="7">
        <f t="shared" si="13"/>
        <v>36.740100598516392</v>
      </c>
      <c r="AL28" s="7">
        <f t="shared" si="14"/>
        <v>63.259899401483601</v>
      </c>
      <c r="AM28" s="7">
        <f t="shared" si="15"/>
        <v>100</v>
      </c>
      <c r="AN28" s="7">
        <f t="shared" si="16"/>
        <v>63.692106203119415</v>
      </c>
      <c r="AO28" s="7">
        <f t="shared" si="17"/>
        <v>36.307893796880577</v>
      </c>
      <c r="AP28" s="7">
        <f t="shared" si="18"/>
        <v>100</v>
      </c>
      <c r="AQ28" s="7">
        <f t="shared" si="19"/>
        <v>18.752746071365138</v>
      </c>
      <c r="AR28" s="7">
        <f t="shared" si="20"/>
        <v>81.247253928634862</v>
      </c>
    </row>
    <row r="29" spans="1:44" x14ac:dyDescent="0.2">
      <c r="A29" s="1" t="s">
        <v>23</v>
      </c>
      <c r="B29" s="6">
        <v>218255</v>
      </c>
      <c r="C29" s="6">
        <v>80608</v>
      </c>
      <c r="D29" s="6">
        <v>137646</v>
      </c>
      <c r="E29" s="6">
        <v>37959</v>
      </c>
      <c r="F29" s="6">
        <v>4035</v>
      </c>
      <c r="G29" s="6">
        <v>33924</v>
      </c>
      <c r="H29" s="6">
        <v>9360</v>
      </c>
      <c r="I29" s="6">
        <v>3992</v>
      </c>
      <c r="J29" s="6">
        <v>5368</v>
      </c>
      <c r="K29" s="6">
        <v>4021</v>
      </c>
      <c r="L29" s="6">
        <v>3274</v>
      </c>
      <c r="M29" s="6">
        <v>746</v>
      </c>
      <c r="N29" s="6">
        <v>15639</v>
      </c>
      <c r="O29" s="6">
        <v>10330</v>
      </c>
      <c r="P29" s="6">
        <v>5308</v>
      </c>
      <c r="Q29" s="6">
        <v>42405</v>
      </c>
      <c r="R29" s="6">
        <v>12017</v>
      </c>
      <c r="S29" s="6">
        <v>30388</v>
      </c>
      <c r="T29" s="6">
        <v>2812</v>
      </c>
      <c r="U29" s="6">
        <v>749</v>
      </c>
      <c r="V29" s="6">
        <v>2064</v>
      </c>
      <c r="X29" s="1" t="s">
        <v>23</v>
      </c>
      <c r="Y29" s="6">
        <f t="shared" si="3"/>
        <v>218255</v>
      </c>
      <c r="Z29" s="6">
        <f t="shared" si="4"/>
        <v>80608</v>
      </c>
      <c r="AA29" s="6">
        <f t="shared" si="5"/>
        <v>137646</v>
      </c>
      <c r="AB29" s="6">
        <f t="shared" si="6"/>
        <v>29020</v>
      </c>
      <c r="AC29" s="6">
        <f t="shared" si="7"/>
        <v>17596</v>
      </c>
      <c r="AD29" s="6">
        <f t="shared" si="8"/>
        <v>11422</v>
      </c>
      <c r="AE29" s="6">
        <f t="shared" si="9"/>
        <v>83176</v>
      </c>
      <c r="AF29" s="6">
        <f t="shared" si="10"/>
        <v>16801</v>
      </c>
      <c r="AG29" s="6">
        <f t="shared" si="11"/>
        <v>66376</v>
      </c>
      <c r="AI29" s="1" t="s">
        <v>23</v>
      </c>
      <c r="AJ29" s="7">
        <f t="shared" si="12"/>
        <v>99.999541820347758</v>
      </c>
      <c r="AK29" s="7">
        <f t="shared" si="13"/>
        <v>36.932945407894437</v>
      </c>
      <c r="AL29" s="7">
        <f t="shared" si="14"/>
        <v>63.066596412453322</v>
      </c>
      <c r="AM29" s="7">
        <f t="shared" si="15"/>
        <v>99.993108201240517</v>
      </c>
      <c r="AN29" s="7">
        <f t="shared" si="16"/>
        <v>60.634045485871809</v>
      </c>
      <c r="AO29" s="7">
        <f t="shared" si="17"/>
        <v>39.359062715368708</v>
      </c>
      <c r="AP29" s="7">
        <f t="shared" si="18"/>
        <v>100.00120226988555</v>
      </c>
      <c r="AQ29" s="7">
        <f t="shared" si="19"/>
        <v>20.199336347023181</v>
      </c>
      <c r="AR29" s="7">
        <f t="shared" si="20"/>
        <v>79.801865922862376</v>
      </c>
    </row>
    <row r="30" spans="1:44" x14ac:dyDescent="0.2">
      <c r="A30" s="1" t="s">
        <v>24</v>
      </c>
      <c r="B30" s="6">
        <v>1146608</v>
      </c>
      <c r="C30" s="6">
        <v>411202</v>
      </c>
      <c r="D30" s="6">
        <v>735406</v>
      </c>
      <c r="E30" s="6">
        <v>198488</v>
      </c>
      <c r="F30" s="6">
        <v>21610</v>
      </c>
      <c r="G30" s="6">
        <v>176878</v>
      </c>
      <c r="H30" s="6">
        <v>42896</v>
      </c>
      <c r="I30" s="6">
        <v>17853</v>
      </c>
      <c r="J30" s="6">
        <v>25043</v>
      </c>
      <c r="K30" s="6">
        <v>20325</v>
      </c>
      <c r="L30" s="6">
        <v>16540</v>
      </c>
      <c r="M30" s="6">
        <v>3786</v>
      </c>
      <c r="N30" s="6">
        <v>84946</v>
      </c>
      <c r="O30" s="6">
        <v>60163</v>
      </c>
      <c r="P30" s="6">
        <v>24783</v>
      </c>
      <c r="Q30" s="6">
        <v>222562</v>
      </c>
      <c r="R30" s="6">
        <v>55518</v>
      </c>
      <c r="S30" s="6">
        <v>167045</v>
      </c>
      <c r="T30" s="6">
        <v>13685</v>
      </c>
      <c r="U30" s="6">
        <v>3080</v>
      </c>
      <c r="V30" s="6">
        <v>10605</v>
      </c>
      <c r="X30" s="1" t="s">
        <v>24</v>
      </c>
      <c r="Y30" s="6">
        <f t="shared" si="3"/>
        <v>1146608</v>
      </c>
      <c r="Z30" s="6">
        <f t="shared" si="4"/>
        <v>411202</v>
      </c>
      <c r="AA30" s="6">
        <f t="shared" si="5"/>
        <v>735406</v>
      </c>
      <c r="AB30" s="6">
        <f t="shared" si="6"/>
        <v>148167</v>
      </c>
      <c r="AC30" s="6">
        <f t="shared" si="7"/>
        <v>94556</v>
      </c>
      <c r="AD30" s="6">
        <f t="shared" si="8"/>
        <v>53612</v>
      </c>
      <c r="AE30" s="6">
        <f t="shared" si="9"/>
        <v>434735</v>
      </c>
      <c r="AF30" s="6">
        <f t="shared" si="10"/>
        <v>80208</v>
      </c>
      <c r="AG30" s="6">
        <f t="shared" si="11"/>
        <v>354528</v>
      </c>
      <c r="AI30" s="1" t="s">
        <v>24</v>
      </c>
      <c r="AJ30" s="7">
        <f t="shared" si="12"/>
        <v>99.999999999999986</v>
      </c>
      <c r="AK30" s="7">
        <f t="shared" si="13"/>
        <v>35.862474359153254</v>
      </c>
      <c r="AL30" s="7">
        <f t="shared" si="14"/>
        <v>64.137525640846732</v>
      </c>
      <c r="AM30" s="7">
        <f t="shared" si="15"/>
        <v>100.00067491411718</v>
      </c>
      <c r="AN30" s="7">
        <f t="shared" si="16"/>
        <v>63.817179263938662</v>
      </c>
      <c r="AO30" s="7">
        <f t="shared" si="17"/>
        <v>36.183495650178514</v>
      </c>
      <c r="AP30" s="7">
        <f t="shared" si="18"/>
        <v>100.00023002518776</v>
      </c>
      <c r="AQ30" s="7">
        <f t="shared" si="19"/>
        <v>18.449860259698436</v>
      </c>
      <c r="AR30" s="7">
        <f t="shared" si="20"/>
        <v>81.550369765489322</v>
      </c>
    </row>
    <row r="31" spans="1:44" x14ac:dyDescent="0.2">
      <c r="A31" s="1" t="s">
        <v>25</v>
      </c>
      <c r="B31" s="6">
        <v>2615434</v>
      </c>
      <c r="C31" s="6">
        <v>1031532</v>
      </c>
      <c r="D31" s="6">
        <v>1583902</v>
      </c>
      <c r="E31" s="6">
        <v>383809</v>
      </c>
      <c r="F31" s="6">
        <v>25893</v>
      </c>
      <c r="G31" s="6">
        <v>357915</v>
      </c>
      <c r="H31" s="6">
        <v>94599</v>
      </c>
      <c r="I31" s="6">
        <v>35692</v>
      </c>
      <c r="J31" s="6">
        <v>58907</v>
      </c>
      <c r="K31" s="6">
        <v>68589</v>
      </c>
      <c r="L31" s="6">
        <v>55131</v>
      </c>
      <c r="M31" s="6">
        <v>13457</v>
      </c>
      <c r="N31" s="6">
        <v>289070</v>
      </c>
      <c r="O31" s="6">
        <v>200955</v>
      </c>
      <c r="P31" s="6">
        <v>88115</v>
      </c>
      <c r="Q31" s="6">
        <v>420775</v>
      </c>
      <c r="R31" s="6">
        <v>126225</v>
      </c>
      <c r="S31" s="6">
        <v>294550</v>
      </c>
      <c r="T31" s="6">
        <v>27898</v>
      </c>
      <c r="U31" s="6">
        <v>5842</v>
      </c>
      <c r="V31" s="6">
        <v>22056</v>
      </c>
      <c r="X31" s="1" t="s">
        <v>25</v>
      </c>
      <c r="Y31" s="6">
        <f t="shared" si="3"/>
        <v>2615434</v>
      </c>
      <c r="Z31" s="6">
        <f t="shared" si="4"/>
        <v>1031532</v>
      </c>
      <c r="AA31" s="6">
        <f t="shared" si="5"/>
        <v>1583902</v>
      </c>
      <c r="AB31" s="6">
        <f t="shared" si="6"/>
        <v>452258</v>
      </c>
      <c r="AC31" s="6">
        <f t="shared" si="7"/>
        <v>291778</v>
      </c>
      <c r="AD31" s="6">
        <f t="shared" si="8"/>
        <v>160479</v>
      </c>
      <c r="AE31" s="6">
        <f t="shared" si="9"/>
        <v>832482</v>
      </c>
      <c r="AF31" s="6">
        <f t="shared" si="10"/>
        <v>157960</v>
      </c>
      <c r="AG31" s="6">
        <f t="shared" si="11"/>
        <v>674521</v>
      </c>
      <c r="AI31" s="1" t="s">
        <v>25</v>
      </c>
      <c r="AJ31" s="7">
        <f t="shared" si="12"/>
        <v>100</v>
      </c>
      <c r="AK31" s="7">
        <f t="shared" si="13"/>
        <v>39.440184688277355</v>
      </c>
      <c r="AL31" s="7">
        <f t="shared" si="14"/>
        <v>60.559815311722645</v>
      </c>
      <c r="AM31" s="7">
        <f t="shared" si="15"/>
        <v>99.999778887272299</v>
      </c>
      <c r="AN31" s="7">
        <f t="shared" si="16"/>
        <v>64.515829460175382</v>
      </c>
      <c r="AO31" s="7">
        <f t="shared" si="17"/>
        <v>35.483949427096924</v>
      </c>
      <c r="AP31" s="7">
        <f t="shared" si="18"/>
        <v>99.999879877282623</v>
      </c>
      <c r="AQ31" s="7">
        <f t="shared" si="19"/>
        <v>18.974584435459267</v>
      </c>
      <c r="AR31" s="7">
        <f t="shared" si="20"/>
        <v>81.02529544182336</v>
      </c>
    </row>
    <row r="32" spans="1:44" x14ac:dyDescent="0.2">
      <c r="A32" s="1" t="s">
        <v>26</v>
      </c>
      <c r="B32" s="6">
        <v>491101</v>
      </c>
      <c r="C32" s="6">
        <v>193756</v>
      </c>
      <c r="D32" s="6">
        <v>297344</v>
      </c>
      <c r="E32" s="6">
        <v>80884</v>
      </c>
      <c r="F32" s="6">
        <v>6014</v>
      </c>
      <c r="G32" s="6">
        <v>74870</v>
      </c>
      <c r="H32" s="6">
        <v>15448</v>
      </c>
      <c r="I32" s="6">
        <v>6577</v>
      </c>
      <c r="J32" s="6">
        <v>8870</v>
      </c>
      <c r="K32" s="6">
        <v>11024</v>
      </c>
      <c r="L32" s="6">
        <v>9230</v>
      </c>
      <c r="M32" s="6">
        <v>1794</v>
      </c>
      <c r="N32" s="6">
        <v>49195</v>
      </c>
      <c r="O32" s="6">
        <v>33841</v>
      </c>
      <c r="P32" s="6">
        <v>15354</v>
      </c>
      <c r="Q32" s="6">
        <v>75892</v>
      </c>
      <c r="R32" s="6">
        <v>22545</v>
      </c>
      <c r="S32" s="6">
        <v>53347</v>
      </c>
      <c r="T32" s="6">
        <v>4556</v>
      </c>
      <c r="U32" s="6">
        <v>1229</v>
      </c>
      <c r="V32" s="6">
        <v>3327</v>
      </c>
      <c r="X32" s="1" t="s">
        <v>26</v>
      </c>
      <c r="Y32" s="6">
        <f t="shared" si="3"/>
        <v>491101</v>
      </c>
      <c r="Z32" s="6">
        <f t="shared" si="4"/>
        <v>193756</v>
      </c>
      <c r="AA32" s="6">
        <f t="shared" si="5"/>
        <v>297344</v>
      </c>
      <c r="AB32" s="6">
        <f t="shared" si="6"/>
        <v>75667</v>
      </c>
      <c r="AC32" s="6">
        <f t="shared" si="7"/>
        <v>49648</v>
      </c>
      <c r="AD32" s="6">
        <f t="shared" si="8"/>
        <v>26018</v>
      </c>
      <c r="AE32" s="6">
        <f t="shared" si="9"/>
        <v>161332</v>
      </c>
      <c r="AF32" s="6">
        <f t="shared" si="10"/>
        <v>29788</v>
      </c>
      <c r="AG32" s="6">
        <f t="shared" si="11"/>
        <v>131544</v>
      </c>
      <c r="AI32" s="1" t="s">
        <v>26</v>
      </c>
      <c r="AJ32" s="7">
        <f t="shared" si="12"/>
        <v>99.999796375898242</v>
      </c>
      <c r="AK32" s="7">
        <f t="shared" si="13"/>
        <v>39.453391461226914</v>
      </c>
      <c r="AL32" s="7">
        <f t="shared" si="14"/>
        <v>60.546404914671328</v>
      </c>
      <c r="AM32" s="7">
        <f t="shared" si="15"/>
        <v>99.998678419918861</v>
      </c>
      <c r="AN32" s="7">
        <f t="shared" si="16"/>
        <v>65.6138078686878</v>
      </c>
      <c r="AO32" s="7">
        <f t="shared" si="17"/>
        <v>34.384870551231053</v>
      </c>
      <c r="AP32" s="7">
        <f t="shared" si="18"/>
        <v>100</v>
      </c>
      <c r="AQ32" s="7">
        <f t="shared" si="19"/>
        <v>18.463788956933527</v>
      </c>
      <c r="AR32" s="7">
        <f t="shared" si="20"/>
        <v>81.536211043066473</v>
      </c>
    </row>
    <row r="33" spans="1:44" x14ac:dyDescent="0.2">
      <c r="A33" s="1" t="s">
        <v>27</v>
      </c>
      <c r="B33" s="6">
        <v>2243707</v>
      </c>
      <c r="C33" s="6">
        <v>942645</v>
      </c>
      <c r="D33" s="6">
        <v>1301062</v>
      </c>
      <c r="E33" s="6">
        <v>201626</v>
      </c>
      <c r="F33" s="6">
        <v>23405</v>
      </c>
      <c r="G33" s="6">
        <v>178221</v>
      </c>
      <c r="H33" s="6">
        <v>98409</v>
      </c>
      <c r="I33" s="6">
        <v>42735</v>
      </c>
      <c r="J33" s="6">
        <v>55674</v>
      </c>
      <c r="K33" s="6">
        <v>66700</v>
      </c>
      <c r="L33" s="6">
        <v>51961</v>
      </c>
      <c r="M33" s="6">
        <v>14739</v>
      </c>
      <c r="N33" s="6">
        <v>241420</v>
      </c>
      <c r="O33" s="6">
        <v>171027</v>
      </c>
      <c r="P33" s="6">
        <v>70392</v>
      </c>
      <c r="Q33" s="6">
        <v>381824</v>
      </c>
      <c r="R33" s="6">
        <v>115564</v>
      </c>
      <c r="S33" s="6">
        <v>266260</v>
      </c>
      <c r="T33" s="6">
        <v>28813</v>
      </c>
      <c r="U33" s="6">
        <v>6895</v>
      </c>
      <c r="V33" s="6">
        <v>21918</v>
      </c>
      <c r="X33" s="1" t="s">
        <v>27</v>
      </c>
      <c r="Y33" s="6">
        <f t="shared" si="3"/>
        <v>2243707</v>
      </c>
      <c r="Z33" s="6">
        <f t="shared" si="4"/>
        <v>942645</v>
      </c>
      <c r="AA33" s="6">
        <f t="shared" si="5"/>
        <v>1301062</v>
      </c>
      <c r="AB33" s="6">
        <f t="shared" si="6"/>
        <v>406529</v>
      </c>
      <c r="AC33" s="6">
        <f t="shared" si="7"/>
        <v>265723</v>
      </c>
      <c r="AD33" s="6">
        <f t="shared" si="8"/>
        <v>140805</v>
      </c>
      <c r="AE33" s="6">
        <f t="shared" si="9"/>
        <v>612263</v>
      </c>
      <c r="AF33" s="6">
        <f t="shared" si="10"/>
        <v>145864</v>
      </c>
      <c r="AG33" s="6">
        <f t="shared" si="11"/>
        <v>466399</v>
      </c>
      <c r="AI33" s="1" t="s">
        <v>27</v>
      </c>
      <c r="AJ33" s="7">
        <f t="shared" si="12"/>
        <v>100</v>
      </c>
      <c r="AK33" s="7">
        <f t="shared" si="13"/>
        <v>42.012838574733692</v>
      </c>
      <c r="AL33" s="7">
        <f t="shared" si="14"/>
        <v>57.987161425266308</v>
      </c>
      <c r="AM33" s="7">
        <f t="shared" si="15"/>
        <v>99.999754015088712</v>
      </c>
      <c r="AN33" s="7">
        <f t="shared" si="16"/>
        <v>65.363848581528003</v>
      </c>
      <c r="AO33" s="7">
        <f t="shared" si="17"/>
        <v>34.635905433560701</v>
      </c>
      <c r="AP33" s="7">
        <f t="shared" si="18"/>
        <v>100</v>
      </c>
      <c r="AQ33" s="7">
        <f t="shared" si="19"/>
        <v>23.823748944489541</v>
      </c>
      <c r="AR33" s="7">
        <f t="shared" si="20"/>
        <v>76.176251055510463</v>
      </c>
    </row>
    <row r="34" spans="1:44" x14ac:dyDescent="0.2">
      <c r="A34" s="1" t="s">
        <v>28</v>
      </c>
      <c r="B34" s="6">
        <v>7478587</v>
      </c>
      <c r="C34" s="6">
        <v>3223705</v>
      </c>
      <c r="D34" s="6">
        <v>4254883</v>
      </c>
      <c r="E34" s="6">
        <v>851769</v>
      </c>
      <c r="F34" s="6">
        <v>80670</v>
      </c>
      <c r="G34" s="6">
        <v>771099</v>
      </c>
      <c r="H34" s="6">
        <v>250265</v>
      </c>
      <c r="I34" s="6">
        <v>110659</v>
      </c>
      <c r="J34" s="6">
        <v>139606</v>
      </c>
      <c r="K34" s="6">
        <v>331924</v>
      </c>
      <c r="L34" s="6">
        <v>266404</v>
      </c>
      <c r="M34" s="6">
        <v>65520</v>
      </c>
      <c r="N34" s="6">
        <v>811479</v>
      </c>
      <c r="O34" s="6">
        <v>604661</v>
      </c>
      <c r="P34" s="6">
        <v>206818</v>
      </c>
      <c r="Q34" s="6">
        <v>1089464</v>
      </c>
      <c r="R34" s="6">
        <v>326980</v>
      </c>
      <c r="S34" s="6">
        <v>762485</v>
      </c>
      <c r="T34" s="6">
        <v>105088</v>
      </c>
      <c r="U34" s="6">
        <v>27027</v>
      </c>
      <c r="V34" s="6">
        <v>78061</v>
      </c>
      <c r="X34" s="1" t="s">
        <v>28</v>
      </c>
      <c r="Y34" s="6">
        <f t="shared" si="3"/>
        <v>7478587</v>
      </c>
      <c r="Z34" s="6">
        <f t="shared" si="4"/>
        <v>3223705</v>
      </c>
      <c r="AA34" s="6">
        <f t="shared" si="5"/>
        <v>4254883</v>
      </c>
      <c r="AB34" s="6">
        <f t="shared" si="6"/>
        <v>1393668</v>
      </c>
      <c r="AC34" s="6">
        <f t="shared" si="7"/>
        <v>981724</v>
      </c>
      <c r="AD34" s="6">
        <f t="shared" si="8"/>
        <v>411944</v>
      </c>
      <c r="AE34" s="6">
        <f t="shared" si="9"/>
        <v>2046321</v>
      </c>
      <c r="AF34" s="6">
        <f t="shared" si="10"/>
        <v>434677</v>
      </c>
      <c r="AG34" s="6">
        <f t="shared" si="11"/>
        <v>1611645</v>
      </c>
      <c r="AI34" s="1" t="s">
        <v>28</v>
      </c>
      <c r="AJ34" s="7">
        <f t="shared" si="12"/>
        <v>100.00001337150988</v>
      </c>
      <c r="AK34" s="7">
        <f t="shared" si="13"/>
        <v>43.105803275404831</v>
      </c>
      <c r="AL34" s="7">
        <f t="shared" si="14"/>
        <v>56.894210096105056</v>
      </c>
      <c r="AM34" s="7">
        <f t="shared" si="15"/>
        <v>100</v>
      </c>
      <c r="AN34" s="7">
        <f t="shared" si="16"/>
        <v>70.441740787619437</v>
      </c>
      <c r="AO34" s="7">
        <f t="shared" si="17"/>
        <v>29.558259212380566</v>
      </c>
      <c r="AP34" s="7">
        <f t="shared" si="18"/>
        <v>100.00004886818833</v>
      </c>
      <c r="AQ34" s="7">
        <f t="shared" si="19"/>
        <v>21.241877496248147</v>
      </c>
      <c r="AR34" s="7">
        <f t="shared" si="20"/>
        <v>78.758171371940179</v>
      </c>
    </row>
    <row r="35" spans="1:44" x14ac:dyDescent="0.2">
      <c r="A35" s="1" t="s">
        <v>29</v>
      </c>
      <c r="B35" s="6">
        <v>1687930</v>
      </c>
      <c r="C35" s="6">
        <v>695425</v>
      </c>
      <c r="D35" s="6">
        <v>992505</v>
      </c>
      <c r="E35" s="6">
        <v>231324</v>
      </c>
      <c r="F35" s="6">
        <v>18035</v>
      </c>
      <c r="G35" s="6">
        <v>213289</v>
      </c>
      <c r="H35" s="6">
        <v>57849</v>
      </c>
      <c r="I35" s="6">
        <v>21305</v>
      </c>
      <c r="J35" s="6">
        <v>36544</v>
      </c>
      <c r="K35" s="6">
        <v>51832</v>
      </c>
      <c r="L35" s="6">
        <v>43101</v>
      </c>
      <c r="M35" s="6">
        <v>8731</v>
      </c>
      <c r="N35" s="6">
        <v>145954</v>
      </c>
      <c r="O35" s="6">
        <v>102173</v>
      </c>
      <c r="P35" s="6">
        <v>43781</v>
      </c>
      <c r="Q35" s="6">
        <v>243661</v>
      </c>
      <c r="R35" s="6">
        <v>74798</v>
      </c>
      <c r="S35" s="6">
        <v>168863</v>
      </c>
      <c r="T35" s="6">
        <v>26486</v>
      </c>
      <c r="U35" s="6">
        <v>5358</v>
      </c>
      <c r="V35" s="6">
        <v>21128</v>
      </c>
      <c r="X35" s="1" t="s">
        <v>29</v>
      </c>
      <c r="Y35" s="6">
        <f t="shared" si="3"/>
        <v>1687930</v>
      </c>
      <c r="Z35" s="6">
        <f t="shared" si="4"/>
        <v>695425</v>
      </c>
      <c r="AA35" s="6">
        <f t="shared" si="5"/>
        <v>992505</v>
      </c>
      <c r="AB35" s="6">
        <f t="shared" si="6"/>
        <v>255635</v>
      </c>
      <c r="AC35" s="6">
        <f t="shared" si="7"/>
        <v>166579</v>
      </c>
      <c r="AD35" s="6">
        <f t="shared" si="8"/>
        <v>89056</v>
      </c>
      <c r="AE35" s="6">
        <f t="shared" si="9"/>
        <v>501471</v>
      </c>
      <c r="AF35" s="6">
        <f t="shared" si="10"/>
        <v>98191</v>
      </c>
      <c r="AG35" s="6">
        <f t="shared" si="11"/>
        <v>403280</v>
      </c>
      <c r="AI35" s="1" t="s">
        <v>29</v>
      </c>
      <c r="AJ35" s="7">
        <f t="shared" si="12"/>
        <v>100</v>
      </c>
      <c r="AK35" s="7">
        <f t="shared" si="13"/>
        <v>41.199872032607985</v>
      </c>
      <c r="AL35" s="7">
        <f t="shared" si="14"/>
        <v>58.800127967392015</v>
      </c>
      <c r="AM35" s="7">
        <f t="shared" si="15"/>
        <v>100</v>
      </c>
      <c r="AN35" s="7">
        <f t="shared" si="16"/>
        <v>65.162829815948527</v>
      </c>
      <c r="AO35" s="7">
        <f t="shared" si="17"/>
        <v>34.83717018405148</v>
      </c>
      <c r="AP35" s="7">
        <f t="shared" si="18"/>
        <v>100.00000000000001</v>
      </c>
      <c r="AQ35" s="7">
        <f t="shared" si="19"/>
        <v>19.580593892767478</v>
      </c>
      <c r="AR35" s="7">
        <f t="shared" si="20"/>
        <v>80.419406107232533</v>
      </c>
    </row>
    <row r="36" spans="1:44" x14ac:dyDescent="0.2">
      <c r="A36" s="1" t="s">
        <v>30</v>
      </c>
      <c r="B36" s="6">
        <v>1162515</v>
      </c>
      <c r="C36" s="6">
        <v>489557</v>
      </c>
      <c r="D36" s="6">
        <v>672958</v>
      </c>
      <c r="E36" s="6">
        <v>156259</v>
      </c>
      <c r="F36" s="6">
        <v>12330</v>
      </c>
      <c r="G36" s="6">
        <v>143929</v>
      </c>
      <c r="H36" s="6">
        <v>30078</v>
      </c>
      <c r="I36" s="6">
        <v>11687</v>
      </c>
      <c r="J36" s="6">
        <v>18391</v>
      </c>
      <c r="K36" s="6">
        <v>36921</v>
      </c>
      <c r="L36" s="6">
        <v>30627</v>
      </c>
      <c r="M36" s="6">
        <v>6294</v>
      </c>
      <c r="N36" s="6">
        <v>118743</v>
      </c>
      <c r="O36" s="6">
        <v>84240</v>
      </c>
      <c r="P36" s="6">
        <v>34503</v>
      </c>
      <c r="Q36" s="6">
        <v>160225</v>
      </c>
      <c r="R36" s="6">
        <v>50296</v>
      </c>
      <c r="S36" s="6">
        <v>109928</v>
      </c>
      <c r="T36" s="6">
        <v>17053</v>
      </c>
      <c r="U36" s="6">
        <v>4945</v>
      </c>
      <c r="V36" s="6">
        <v>12107</v>
      </c>
      <c r="X36" s="1" t="s">
        <v>30</v>
      </c>
      <c r="Y36" s="6">
        <f t="shared" si="3"/>
        <v>1162515</v>
      </c>
      <c r="Z36" s="6">
        <f t="shared" si="4"/>
        <v>489557</v>
      </c>
      <c r="AA36" s="6">
        <f t="shared" si="5"/>
        <v>672958</v>
      </c>
      <c r="AB36" s="6">
        <f t="shared" si="6"/>
        <v>185742</v>
      </c>
      <c r="AC36" s="6">
        <f t="shared" si="7"/>
        <v>126554</v>
      </c>
      <c r="AD36" s="6">
        <f t="shared" si="8"/>
        <v>59188</v>
      </c>
      <c r="AE36" s="6">
        <f t="shared" si="9"/>
        <v>333537</v>
      </c>
      <c r="AF36" s="6">
        <f t="shared" si="10"/>
        <v>67571</v>
      </c>
      <c r="AG36" s="6">
        <f t="shared" si="11"/>
        <v>265964</v>
      </c>
      <c r="AI36" s="1" t="s">
        <v>30</v>
      </c>
      <c r="AJ36" s="7">
        <f t="shared" si="12"/>
        <v>100</v>
      </c>
      <c r="AK36" s="7">
        <f t="shared" si="13"/>
        <v>42.111886728343286</v>
      </c>
      <c r="AL36" s="7">
        <f t="shared" si="14"/>
        <v>57.888113271656707</v>
      </c>
      <c r="AM36" s="7">
        <f t="shared" si="15"/>
        <v>100</v>
      </c>
      <c r="AN36" s="7">
        <f t="shared" si="16"/>
        <v>68.134293805385965</v>
      </c>
      <c r="AO36" s="7">
        <f t="shared" si="17"/>
        <v>31.865706194614035</v>
      </c>
      <c r="AP36" s="7">
        <f t="shared" si="18"/>
        <v>99.999400366376136</v>
      </c>
      <c r="AQ36" s="7">
        <f t="shared" si="19"/>
        <v>20.258921798780946</v>
      </c>
      <c r="AR36" s="7">
        <f t="shared" si="20"/>
        <v>79.74047856759519</v>
      </c>
    </row>
    <row r="37" spans="1:44" x14ac:dyDescent="0.2">
      <c r="A37" s="1" t="s">
        <v>31</v>
      </c>
      <c r="B37" s="6">
        <v>1488416</v>
      </c>
      <c r="C37" s="6">
        <v>583873</v>
      </c>
      <c r="D37" s="6">
        <v>904542</v>
      </c>
      <c r="E37" s="6">
        <v>178331</v>
      </c>
      <c r="F37" s="6">
        <v>12163</v>
      </c>
      <c r="G37" s="6">
        <v>166168</v>
      </c>
      <c r="H37" s="6">
        <v>57617</v>
      </c>
      <c r="I37" s="6">
        <v>17104</v>
      </c>
      <c r="J37" s="6">
        <v>40513</v>
      </c>
      <c r="K37" s="6">
        <v>38977</v>
      </c>
      <c r="L37" s="6">
        <v>31836</v>
      </c>
      <c r="M37" s="6">
        <v>7141</v>
      </c>
      <c r="N37" s="6">
        <v>124947</v>
      </c>
      <c r="O37" s="6">
        <v>85300</v>
      </c>
      <c r="P37" s="6">
        <v>39646</v>
      </c>
      <c r="Q37" s="6">
        <v>227247</v>
      </c>
      <c r="R37" s="6">
        <v>67112</v>
      </c>
      <c r="S37" s="6">
        <v>160135</v>
      </c>
      <c r="T37" s="6">
        <v>15706</v>
      </c>
      <c r="U37" s="6">
        <v>3537</v>
      </c>
      <c r="V37" s="6">
        <v>12169</v>
      </c>
      <c r="X37" s="1" t="s">
        <v>31</v>
      </c>
      <c r="Y37" s="6">
        <f t="shared" si="3"/>
        <v>1488416</v>
      </c>
      <c r="Z37" s="6">
        <f t="shared" si="4"/>
        <v>583873</v>
      </c>
      <c r="AA37" s="6">
        <f t="shared" si="5"/>
        <v>904542</v>
      </c>
      <c r="AB37" s="6">
        <f t="shared" si="6"/>
        <v>221541</v>
      </c>
      <c r="AC37" s="6">
        <f t="shared" si="7"/>
        <v>134240</v>
      </c>
      <c r="AD37" s="6">
        <f t="shared" si="8"/>
        <v>87300</v>
      </c>
      <c r="AE37" s="6">
        <f t="shared" si="9"/>
        <v>421284</v>
      </c>
      <c r="AF37" s="6">
        <f t="shared" si="10"/>
        <v>82812</v>
      </c>
      <c r="AG37" s="6">
        <f t="shared" si="11"/>
        <v>338472</v>
      </c>
      <c r="AI37" s="1" t="s">
        <v>31</v>
      </c>
      <c r="AJ37" s="7">
        <f t="shared" si="12"/>
        <v>99.999932814481966</v>
      </c>
      <c r="AK37" s="7">
        <f t="shared" si="13"/>
        <v>39.227809967105969</v>
      </c>
      <c r="AL37" s="7">
        <f t="shared" si="14"/>
        <v>60.772122847375996</v>
      </c>
      <c r="AM37" s="7">
        <f t="shared" si="15"/>
        <v>99.999548616283221</v>
      </c>
      <c r="AN37" s="7">
        <f t="shared" si="16"/>
        <v>60.593750141057413</v>
      </c>
      <c r="AO37" s="7">
        <f t="shared" si="17"/>
        <v>39.405798475225808</v>
      </c>
      <c r="AP37" s="7">
        <f t="shared" si="18"/>
        <v>100</v>
      </c>
      <c r="AQ37" s="7">
        <f t="shared" si="19"/>
        <v>19.657048451875696</v>
      </c>
      <c r="AR37" s="7">
        <f t="shared" si="20"/>
        <v>80.342951548124304</v>
      </c>
    </row>
    <row r="38" spans="1:44" x14ac:dyDescent="0.2">
      <c r="A38" s="1" t="s">
        <v>32</v>
      </c>
      <c r="B38" s="6">
        <v>366249</v>
      </c>
      <c r="C38" s="6">
        <v>145341</v>
      </c>
      <c r="D38" s="6">
        <v>220908</v>
      </c>
      <c r="E38" s="6">
        <v>58974</v>
      </c>
      <c r="F38" s="6">
        <v>5887</v>
      </c>
      <c r="G38" s="6">
        <v>53087</v>
      </c>
      <c r="H38" s="6">
        <v>13545</v>
      </c>
      <c r="I38" s="6">
        <v>5204</v>
      </c>
      <c r="J38" s="6">
        <v>8342</v>
      </c>
      <c r="K38" s="6">
        <v>7785</v>
      </c>
      <c r="L38" s="6">
        <v>6122</v>
      </c>
      <c r="M38" s="6">
        <v>1663</v>
      </c>
      <c r="N38" s="6">
        <v>25010</v>
      </c>
      <c r="O38" s="6">
        <v>16915</v>
      </c>
      <c r="P38" s="6">
        <v>8095</v>
      </c>
      <c r="Q38" s="6">
        <v>62815</v>
      </c>
      <c r="R38" s="6">
        <v>20102</v>
      </c>
      <c r="S38" s="6">
        <v>42714</v>
      </c>
      <c r="T38" s="6">
        <v>6563</v>
      </c>
      <c r="U38" s="6">
        <v>922</v>
      </c>
      <c r="V38" s="6">
        <v>5642</v>
      </c>
      <c r="X38" s="1" t="s">
        <v>32</v>
      </c>
      <c r="Y38" s="6">
        <f t="shared" si="3"/>
        <v>366249</v>
      </c>
      <c r="Z38" s="6">
        <f t="shared" si="4"/>
        <v>145341</v>
      </c>
      <c r="AA38" s="6">
        <f t="shared" si="5"/>
        <v>220908</v>
      </c>
      <c r="AB38" s="6">
        <f t="shared" si="6"/>
        <v>46340</v>
      </c>
      <c r="AC38" s="6">
        <f t="shared" si="7"/>
        <v>28241</v>
      </c>
      <c r="AD38" s="6">
        <f t="shared" si="8"/>
        <v>18100</v>
      </c>
      <c r="AE38" s="6">
        <f t="shared" si="9"/>
        <v>128352</v>
      </c>
      <c r="AF38" s="6">
        <f t="shared" si="10"/>
        <v>26911</v>
      </c>
      <c r="AG38" s="6">
        <f t="shared" si="11"/>
        <v>101443</v>
      </c>
      <c r="AI38" s="1" t="s">
        <v>32</v>
      </c>
      <c r="AJ38" s="7">
        <f t="shared" si="12"/>
        <v>100</v>
      </c>
      <c r="AK38" s="7">
        <f t="shared" si="13"/>
        <v>39.683657839338807</v>
      </c>
      <c r="AL38" s="7">
        <f t="shared" si="14"/>
        <v>60.316342160661186</v>
      </c>
      <c r="AM38" s="7">
        <f t="shared" si="15"/>
        <v>100.00215796288303</v>
      </c>
      <c r="AN38" s="7">
        <f t="shared" si="16"/>
        <v>60.94302977988778</v>
      </c>
      <c r="AO38" s="7">
        <f t="shared" si="17"/>
        <v>39.059128182995252</v>
      </c>
      <c r="AP38" s="7">
        <f t="shared" si="18"/>
        <v>100.001558214909</v>
      </c>
      <c r="AQ38" s="7">
        <f t="shared" si="19"/>
        <v>20.966560708052857</v>
      </c>
      <c r="AR38" s="7">
        <f t="shared" si="20"/>
        <v>79.034997506856143</v>
      </c>
    </row>
    <row r="39" spans="1:44" x14ac:dyDescent="0.2">
      <c r="A39" s="1" t="s">
        <v>33</v>
      </c>
      <c r="B39" s="6">
        <v>450264</v>
      </c>
      <c r="C39" s="6">
        <v>173267</v>
      </c>
      <c r="D39" s="6">
        <v>276997</v>
      </c>
      <c r="E39" s="6">
        <v>69413</v>
      </c>
      <c r="F39" s="6">
        <v>7538</v>
      </c>
      <c r="G39" s="6">
        <v>61875</v>
      </c>
      <c r="H39" s="6">
        <v>17999</v>
      </c>
      <c r="I39" s="6">
        <v>6847</v>
      </c>
      <c r="J39" s="6">
        <v>11152</v>
      </c>
      <c r="K39" s="6">
        <v>8669</v>
      </c>
      <c r="L39" s="6">
        <v>6901</v>
      </c>
      <c r="M39" s="6">
        <v>1768</v>
      </c>
      <c r="N39" s="6">
        <v>30108</v>
      </c>
      <c r="O39" s="6">
        <v>19559</v>
      </c>
      <c r="P39" s="6">
        <v>10548</v>
      </c>
      <c r="Q39" s="6">
        <v>65052</v>
      </c>
      <c r="R39" s="6">
        <v>18417</v>
      </c>
      <c r="S39" s="6">
        <v>46635</v>
      </c>
      <c r="T39" s="6">
        <v>6656</v>
      </c>
      <c r="U39" s="6">
        <v>1097</v>
      </c>
      <c r="V39" s="6">
        <v>5559</v>
      </c>
      <c r="X39" s="1" t="s">
        <v>33</v>
      </c>
      <c r="Y39" s="6">
        <f t="shared" si="3"/>
        <v>450264</v>
      </c>
      <c r="Z39" s="6">
        <f t="shared" si="4"/>
        <v>173267</v>
      </c>
      <c r="AA39" s="6">
        <f t="shared" si="5"/>
        <v>276997</v>
      </c>
      <c r="AB39" s="6">
        <f t="shared" si="6"/>
        <v>56776</v>
      </c>
      <c r="AC39" s="6">
        <f t="shared" si="7"/>
        <v>33307</v>
      </c>
      <c r="AD39" s="6">
        <f t="shared" si="8"/>
        <v>23468</v>
      </c>
      <c r="AE39" s="6">
        <f t="shared" si="9"/>
        <v>141121</v>
      </c>
      <c r="AF39" s="6">
        <f t="shared" si="10"/>
        <v>27052</v>
      </c>
      <c r="AG39" s="6">
        <f t="shared" si="11"/>
        <v>114069</v>
      </c>
      <c r="AI39" s="1" t="s">
        <v>33</v>
      </c>
      <c r="AJ39" s="7">
        <f t="shared" si="12"/>
        <v>100</v>
      </c>
      <c r="AK39" s="7">
        <f t="shared" si="13"/>
        <v>38.481202139189449</v>
      </c>
      <c r="AL39" s="7">
        <f t="shared" si="14"/>
        <v>61.518797860810551</v>
      </c>
      <c r="AM39" s="7">
        <f t="shared" si="15"/>
        <v>99.998238692405238</v>
      </c>
      <c r="AN39" s="7">
        <f t="shared" si="16"/>
        <v>58.66387205861632</v>
      </c>
      <c r="AO39" s="7">
        <f t="shared" si="17"/>
        <v>41.334366633788925</v>
      </c>
      <c r="AP39" s="7">
        <f t="shared" si="18"/>
        <v>100</v>
      </c>
      <c r="AQ39" s="7">
        <f t="shared" si="19"/>
        <v>19.169365296447729</v>
      </c>
      <c r="AR39" s="7">
        <f t="shared" si="20"/>
        <v>80.830634703552278</v>
      </c>
    </row>
    <row r="40" spans="1:44" x14ac:dyDescent="0.2">
      <c r="A40" s="1" t="s">
        <v>34</v>
      </c>
      <c r="B40" s="6">
        <v>879270</v>
      </c>
      <c r="C40" s="6">
        <v>350828</v>
      </c>
      <c r="D40" s="6">
        <v>528443</v>
      </c>
      <c r="E40" s="6">
        <v>132872</v>
      </c>
      <c r="F40" s="6">
        <v>11842</v>
      </c>
      <c r="G40" s="6">
        <v>121030</v>
      </c>
      <c r="H40" s="6">
        <v>27522</v>
      </c>
      <c r="I40" s="6">
        <v>11309</v>
      </c>
      <c r="J40" s="6">
        <v>16213</v>
      </c>
      <c r="K40" s="6">
        <v>22796</v>
      </c>
      <c r="L40" s="6">
        <v>18652</v>
      </c>
      <c r="M40" s="6">
        <v>4144</v>
      </c>
      <c r="N40" s="6">
        <v>66549</v>
      </c>
      <c r="O40" s="6">
        <v>44750</v>
      </c>
      <c r="P40" s="6">
        <v>21799</v>
      </c>
      <c r="Q40" s="6">
        <v>144890</v>
      </c>
      <c r="R40" s="6">
        <v>42515</v>
      </c>
      <c r="S40" s="6">
        <v>102375</v>
      </c>
      <c r="T40" s="6">
        <v>10854</v>
      </c>
      <c r="U40" s="6">
        <v>2207</v>
      </c>
      <c r="V40" s="6">
        <v>8647</v>
      </c>
      <c r="X40" s="1" t="s">
        <v>34</v>
      </c>
      <c r="Y40" s="6">
        <f t="shared" si="3"/>
        <v>879270</v>
      </c>
      <c r="Z40" s="6">
        <f t="shared" si="4"/>
        <v>350828</v>
      </c>
      <c r="AA40" s="6">
        <f t="shared" si="5"/>
        <v>528443</v>
      </c>
      <c r="AB40" s="6">
        <f t="shared" si="6"/>
        <v>116867</v>
      </c>
      <c r="AC40" s="6">
        <f t="shared" si="7"/>
        <v>74711</v>
      </c>
      <c r="AD40" s="6">
        <f t="shared" si="8"/>
        <v>42156</v>
      </c>
      <c r="AE40" s="6">
        <f t="shared" si="9"/>
        <v>288616</v>
      </c>
      <c r="AF40" s="6">
        <f t="shared" si="10"/>
        <v>56564</v>
      </c>
      <c r="AG40" s="6">
        <f t="shared" si="11"/>
        <v>232052</v>
      </c>
      <c r="AI40" s="1" t="s">
        <v>34</v>
      </c>
      <c r="AJ40" s="7">
        <f t="shared" si="12"/>
        <v>100.00011373070842</v>
      </c>
      <c r="AK40" s="7">
        <f t="shared" si="13"/>
        <v>39.899916976582851</v>
      </c>
      <c r="AL40" s="7">
        <f t="shared" si="14"/>
        <v>60.100196754125577</v>
      </c>
      <c r="AM40" s="7">
        <f t="shared" si="15"/>
        <v>100</v>
      </c>
      <c r="AN40" s="7">
        <f t="shared" si="16"/>
        <v>63.92822610317711</v>
      </c>
      <c r="AO40" s="7">
        <f t="shared" si="17"/>
        <v>36.071773896822883</v>
      </c>
      <c r="AP40" s="7">
        <f t="shared" si="18"/>
        <v>100</v>
      </c>
      <c r="AQ40" s="7">
        <f t="shared" si="19"/>
        <v>19.598359065332481</v>
      </c>
      <c r="AR40" s="7">
        <f t="shared" si="20"/>
        <v>80.401640934667512</v>
      </c>
    </row>
    <row r="41" spans="1:44" x14ac:dyDescent="0.2">
      <c r="A41" s="1" t="s">
        <v>35</v>
      </c>
      <c r="B41" s="6">
        <v>716719</v>
      </c>
      <c r="C41" s="6">
        <v>313054</v>
      </c>
      <c r="D41" s="6">
        <v>403665</v>
      </c>
      <c r="E41" s="6">
        <v>74071</v>
      </c>
      <c r="F41" s="6">
        <v>10313</v>
      </c>
      <c r="G41" s="6">
        <v>63757</v>
      </c>
      <c r="H41" s="6">
        <v>21816</v>
      </c>
      <c r="I41" s="6">
        <v>10345</v>
      </c>
      <c r="J41" s="6">
        <v>11471</v>
      </c>
      <c r="K41" s="6">
        <v>40148</v>
      </c>
      <c r="L41" s="6">
        <v>33110</v>
      </c>
      <c r="M41" s="6">
        <v>7038</v>
      </c>
      <c r="N41" s="6">
        <v>45012</v>
      </c>
      <c r="O41" s="6">
        <v>31411</v>
      </c>
      <c r="P41" s="6">
        <v>13600</v>
      </c>
      <c r="Q41" s="6">
        <v>109318</v>
      </c>
      <c r="R41" s="6">
        <v>33244</v>
      </c>
      <c r="S41" s="6">
        <v>76074</v>
      </c>
      <c r="T41" s="6">
        <v>7672</v>
      </c>
      <c r="U41" s="6">
        <v>1964</v>
      </c>
      <c r="V41" s="6">
        <v>5707</v>
      </c>
      <c r="X41" s="1" t="s">
        <v>35</v>
      </c>
      <c r="Y41" s="6">
        <f t="shared" si="3"/>
        <v>716719</v>
      </c>
      <c r="Z41" s="6">
        <f t="shared" si="4"/>
        <v>313054</v>
      </c>
      <c r="AA41" s="6">
        <f t="shared" si="5"/>
        <v>403665</v>
      </c>
      <c r="AB41" s="6">
        <f t="shared" si="6"/>
        <v>106976</v>
      </c>
      <c r="AC41" s="6">
        <f t="shared" si="7"/>
        <v>74866</v>
      </c>
      <c r="AD41" s="6">
        <f t="shared" si="8"/>
        <v>32109</v>
      </c>
      <c r="AE41" s="6">
        <f t="shared" si="9"/>
        <v>191061</v>
      </c>
      <c r="AF41" s="6">
        <f t="shared" si="10"/>
        <v>45521</v>
      </c>
      <c r="AG41" s="6">
        <f t="shared" si="11"/>
        <v>145538</v>
      </c>
      <c r="AI41" s="1" t="s">
        <v>35</v>
      </c>
      <c r="AJ41" s="7">
        <f t="shared" si="12"/>
        <v>100</v>
      </c>
      <c r="AK41" s="7">
        <f t="shared" si="13"/>
        <v>43.678763922820515</v>
      </c>
      <c r="AL41" s="7">
        <f t="shared" si="14"/>
        <v>56.321236077179485</v>
      </c>
      <c r="AM41" s="7">
        <f t="shared" si="15"/>
        <v>99.999065210888432</v>
      </c>
      <c r="AN41" s="7">
        <f t="shared" si="16"/>
        <v>69.983921627280893</v>
      </c>
      <c r="AO41" s="7">
        <f t="shared" si="17"/>
        <v>30.015143583607539</v>
      </c>
      <c r="AP41" s="7">
        <f t="shared" si="18"/>
        <v>99.998953213895049</v>
      </c>
      <c r="AQ41" s="7">
        <f t="shared" si="19"/>
        <v>23.825375141970365</v>
      </c>
      <c r="AR41" s="7">
        <f t="shared" si="20"/>
        <v>76.17357807192468</v>
      </c>
    </row>
    <row r="42" spans="1:44" x14ac:dyDescent="0.2">
      <c r="A42" s="10" t="s">
        <v>36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X42" s="10" t="s">
        <v>36</v>
      </c>
      <c r="Y42" s="10"/>
      <c r="Z42" s="10"/>
      <c r="AA42" s="10"/>
      <c r="AB42" s="10"/>
      <c r="AC42" s="10"/>
      <c r="AD42" s="10"/>
      <c r="AE42" s="10"/>
      <c r="AF42" s="10"/>
      <c r="AG42" s="10"/>
      <c r="AI42" s="10" t="s">
        <v>36</v>
      </c>
      <c r="AJ42" s="10"/>
      <c r="AK42" s="10"/>
      <c r="AL42" s="10"/>
      <c r="AM42" s="10"/>
      <c r="AN42" s="10"/>
      <c r="AO42" s="10"/>
      <c r="AP42" s="10"/>
      <c r="AQ42" s="10"/>
      <c r="AR42" s="10"/>
    </row>
  </sheetData>
  <mergeCells count="27">
    <mergeCell ref="A42:V42"/>
    <mergeCell ref="A6:A8"/>
    <mergeCell ref="B7:D7"/>
    <mergeCell ref="E7:G7"/>
    <mergeCell ref="H7:J7"/>
    <mergeCell ref="K7:M7"/>
    <mergeCell ref="N7:P7"/>
    <mergeCell ref="Q7:S7"/>
    <mergeCell ref="T7:V7"/>
    <mergeCell ref="B6:V6"/>
    <mergeCell ref="A1:V1"/>
    <mergeCell ref="A2:V2"/>
    <mergeCell ref="A3:V3"/>
    <mergeCell ref="A4:V4"/>
    <mergeCell ref="A5:V5"/>
    <mergeCell ref="X1:AG6"/>
    <mergeCell ref="AI1:AR6"/>
    <mergeCell ref="Y7:AA7"/>
    <mergeCell ref="AB7:AD7"/>
    <mergeCell ref="AE7:AG7"/>
    <mergeCell ref="X42:AG42"/>
    <mergeCell ref="AJ7:AL7"/>
    <mergeCell ref="AM7:AO7"/>
    <mergeCell ref="AP7:AR7"/>
    <mergeCell ref="AI42:AR42"/>
    <mergeCell ref="AI7:AI8"/>
    <mergeCell ref="X7:X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BR GR UF</vt:lpstr>
      <vt:lpstr>Exemplo gráfico Brasil</vt:lpstr>
      <vt:lpstr>Tabela base do SIDRA 10063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Krein</dc:creator>
  <cp:lastModifiedBy>André Krein</cp:lastModifiedBy>
  <dcterms:created xsi:type="dcterms:W3CDTF">2026-03-11T22:51:45Z</dcterms:created>
  <dcterms:modified xsi:type="dcterms:W3CDTF">2026-03-12T20:50:46Z</dcterms:modified>
</cp:coreProperties>
</file>