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fundacaoibge.sharepoint.com/sites/EquipeGTdePCTs-UnidadesdeConservao/Documentos Compartilhados/001 Unidades de Conservação/Tabelas complementares/"/>
    </mc:Choice>
  </mc:AlternateContent>
  <xr:revisionPtr revIDLastSave="222" documentId="8_{3CDD4794-5D2D-44EB-AC3A-E4D3B0473FE6}" xr6:coauthVersionLast="47" xr6:coauthVersionMax="47" xr10:uidLastSave="{FBF89505-90E8-4542-B3D6-92F42DF9BDF6}"/>
  <bookViews>
    <workbookView xWindow="-120" yWindow="-120" windowWidth="20730" windowHeight="11160" xr2:uid="{5AEB703F-61D9-44A6-89A7-B4BA1EFBF70F}"/>
  </bookViews>
  <sheets>
    <sheet name="Tabela complementar 1" sheetId="1" r:id="rId1"/>
    <sheet name="Notas" sheetId="2" r:id="rId2"/>
  </sheets>
  <definedNames>
    <definedName name="_xlnm._FilterDatabase" localSheetId="0" hidden="1">'Tabela complementar 1'!$S$10:$U$10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3" i="1" l="1"/>
  <c r="V42" i="1"/>
  <c r="V41" i="1"/>
  <c r="V40" i="1"/>
  <c r="V39" i="1"/>
  <c r="V38" i="1"/>
  <c r="V37" i="1"/>
  <c r="V36" i="1"/>
  <c r="V35" i="1"/>
  <c r="V34" i="1"/>
  <c r="V33" i="1"/>
  <c r="V32" i="1"/>
  <c r="V31" i="1"/>
  <c r="V30" i="1"/>
  <c r="V29" i="1"/>
  <c r="V28" i="1"/>
  <c r="V27" i="1"/>
  <c r="V26" i="1"/>
  <c r="V25" i="1"/>
  <c r="V24" i="1"/>
  <c r="V23" i="1"/>
  <c r="V22" i="1"/>
  <c r="V21" i="1"/>
  <c r="V20" i="1"/>
  <c r="V19" i="1"/>
  <c r="V18" i="1"/>
  <c r="V17" i="1"/>
  <c r="V15" i="1"/>
  <c r="V13" i="1"/>
  <c r="V12" i="1"/>
  <c r="V11"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N13" i="1"/>
  <c r="N14" i="1"/>
  <c r="N15" i="1"/>
  <c r="N16" i="1"/>
  <c r="N17" i="1"/>
  <c r="N18" i="1"/>
  <c r="N19" i="1"/>
  <c r="N21" i="1"/>
  <c r="N22" i="1"/>
  <c r="N23" i="1"/>
  <c r="N24" i="1"/>
  <c r="N25" i="1"/>
  <c r="N26" i="1"/>
  <c r="N27" i="1"/>
  <c r="N28" i="1"/>
  <c r="N29" i="1"/>
  <c r="N31" i="1"/>
  <c r="N32" i="1"/>
  <c r="N33" i="1"/>
  <c r="N34" i="1"/>
  <c r="N36" i="1"/>
  <c r="N37" i="1"/>
  <c r="N38" i="1"/>
  <c r="N40" i="1"/>
  <c r="N41" i="1"/>
  <c r="N42" i="1"/>
  <c r="N43" i="1"/>
  <c r="N11" i="1"/>
  <c r="N39" i="1"/>
  <c r="N35" i="1"/>
  <c r="N30" i="1"/>
  <c r="N20" i="1"/>
  <c r="N12" i="1"/>
</calcChain>
</file>

<file path=xl/sharedStrings.xml><?xml version="1.0" encoding="utf-8"?>
<sst xmlns="http://schemas.openxmlformats.org/spreadsheetml/2006/main" count="215" uniqueCount="60">
  <si>
    <t>Censo Demográfico 2022</t>
  </si>
  <si>
    <t>Grandes Regiões e Unidades da Federação</t>
  </si>
  <si>
    <t>Total</t>
  </si>
  <si>
    <t>Brasil</t>
  </si>
  <si>
    <t>Norte</t>
  </si>
  <si>
    <t>Rondônia</t>
  </si>
  <si>
    <t>Acre</t>
  </si>
  <si>
    <t>Amazonas</t>
  </si>
  <si>
    <t>Roraima</t>
  </si>
  <si>
    <t>Pará</t>
  </si>
  <si>
    <t>Amapá</t>
  </si>
  <si>
    <t>Tocantins</t>
  </si>
  <si>
    <t>Nordeste</t>
  </si>
  <si>
    <t>Maranhão</t>
  </si>
  <si>
    <t>Piauí</t>
  </si>
  <si>
    <t>Ceará</t>
  </si>
  <si>
    <t>Rio Grande do Norte</t>
  </si>
  <si>
    <t>Paraíba</t>
  </si>
  <si>
    <t>Pernambuco</t>
  </si>
  <si>
    <t>Alagoas</t>
  </si>
  <si>
    <t>Sergipe</t>
  </si>
  <si>
    <t>Bahia</t>
  </si>
  <si>
    <t>Sudeste</t>
  </si>
  <si>
    <t>Minas Gerais</t>
  </si>
  <si>
    <t>Espírito Santo</t>
  </si>
  <si>
    <t>Rio de Janeiro</t>
  </si>
  <si>
    <t>São Paulo</t>
  </si>
  <si>
    <t>Sul</t>
  </si>
  <si>
    <t>Paraná</t>
  </si>
  <si>
    <t>Santa Catarina</t>
  </si>
  <si>
    <t>Rio Grande do Sul</t>
  </si>
  <si>
    <t>Centro-Oeste</t>
  </si>
  <si>
    <t>Mato Grosso do Sul</t>
  </si>
  <si>
    <t>Mato Grosso</t>
  </si>
  <si>
    <t>Goiás</t>
  </si>
  <si>
    <t>Distrito Federal</t>
  </si>
  <si>
    <t>Fonte: IBGE, Censo Demográfico 2022.</t>
  </si>
  <si>
    <t>Notas:</t>
  </si>
  <si>
    <t>1 - Dados do Universo.</t>
  </si>
  <si>
    <t>2 - No Censo Demográfico 2022, definiu-se como indígena a pessoa residente em localidades indígenas que se declarou indígena pelo quesito de cor ou raça ou pelo quesito se considera indígena; ou a pessoa residente fora das localidades indígenas que se declarou indígena no quesito de cor ou raça. Por essa razão, o total de pessoas indígenas é superior ou igual ao total de pessoas de cor ou raça declarada indígena, nos diferentes recortes.</t>
  </si>
  <si>
    <t>3 - No Censo Demográfico 2022, foram consideradas localidades indígenas aquelas que compõem o conjunto das Terras Indígenas, dos agrupamentos indígenas e das demais áreas de conhecida ou potencial ocupação indígena. Para mais detalhes, consultar a documentação metodológica.</t>
  </si>
  <si>
    <t>4 - No Censo Demográfico 2022, foram consideradas as Terras Indígenas declaradas, homologadas, regularizadas ou encaminhadas como Reservas Indígenas até 31 de julho de 2022, data de referência da pesquisa, conforme os dados da Fundação Nacional dos Povos Indígenas – FUNAI. Para mais informações, consultar a documentação metodológica.</t>
  </si>
  <si>
    <t>5 - Definiu-se como quilombola a pessoa residente em localidades quilombolas que se declarou quilombola.</t>
  </si>
  <si>
    <t>6 - Definiu-se como localidades quilombolas aquelas que compõem o conjunto dos Territórios Quilombolas oficialmente delimitados, dos agrupamentos quilombolas e das demais áreas de conhecida ou potencial ocupação quilombola. Para mais detalhes, consultar a documentação metodológica.</t>
  </si>
  <si>
    <t>7 - O conjunto dos Territórios Quilombolas oficialmente delimitados é composto pelos territórios com alguma delimitação formal na data de referência da pesquisa – 31 de julho de 2022, conforme os cadastros do Instituto Nacional de Colonização e Reforma Agrária – INCRA e dos órgãos com competências fundiárias nos Estados e Municípios. Para mais informações, consultar a documentação metodológica.</t>
  </si>
  <si>
    <t>8 - No Censo Demográfico 2022, o conjunto das Unidades de Conservação foi formado por aquelas que, em 31 de julho de 2022, possuíam informações georreferenciadas no Cadastro Nacional de Unidades de Conservação, plataforma oficial de dados do Sistema Nacional de Unidades de Conservação da Natureza, organizado e mantido pelo Ministério do Meio Ambiente com a colaboração do ICMBio e dos órgãos estaduais e municipais competentes, nos termos da Lei n. 9.985, de 18 de julho de 2000.</t>
  </si>
  <si>
    <t>9 - Os resultados censitários referentes às Unidades de Conservação reproduzem a qualidade dos respectivos polígonos presentes no arquivo geoespacial vetorial de referência, podendo corresponder fielmente aos memoriais descritivos dos seus limites ou ser uma estimativa ou representação esquemática de sua localização. O uso dessas estatísticas deve considerar essas limitações.</t>
  </si>
  <si>
    <t>Unidades de Conservação: Principais características das pessoas residentes e dos domicílios, por recortes territoriais e grupos populacionais específicos - Resultados do Universo</t>
  </si>
  <si>
    <t>Tabela complementar 1 - População residente, total, indígena e quilombola, por localização do domicílio em Unidades de Conservação, segundo as Grandes Regiões e as Unidades da Federação - Brasil - 2022</t>
  </si>
  <si>
    <t>População residente</t>
  </si>
  <si>
    <t>Indígena</t>
  </si>
  <si>
    <t>Quilombola</t>
  </si>
  <si>
    <t>Localização do domicílio em Unidades de Conservação</t>
  </si>
  <si>
    <t>-</t>
  </si>
  <si>
    <t>Absoluto</t>
  </si>
  <si>
    <t>Percentual (%)</t>
  </si>
  <si>
    <t>Grupos</t>
  </si>
  <si>
    <t>Proteção Integral</t>
  </si>
  <si>
    <t>Uso Sustentável</t>
  </si>
  <si>
    <t>Proteção Integral e Uso Sustentável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</si>
</sst>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scheme val="minor"/>
    </font>
    <font>
      <sz val="9"/>
      <color theme="1"/>
      <name val="Arial"/>
      <family val="2"/>
    </font>
    <font>
      <sz val="7"/>
      <name val="Univers"/>
      <family val="2"/>
    </font>
    <font>
      <sz val="7"/>
      <color theme="1"/>
      <name val="Univers"/>
      <family val="2"/>
    </font>
    <font>
      <b/>
      <sz val="9"/>
      <name val="Arial"/>
      <family val="2"/>
    </font>
    <font>
      <sz val="8"/>
      <color theme="1"/>
      <name val="Arial"/>
      <family val="2"/>
    </font>
    <font>
      <sz val="8.5"/>
      <color theme="1"/>
      <name val="Arial"/>
      <family val="2"/>
    </font>
    <font>
      <sz val="7"/>
      <color theme="1"/>
      <name val="Arial"/>
      <family val="2"/>
    </font>
    <font>
      <sz val="8"/>
      <color rgb="FF000000"/>
      <name val="Arial"/>
      <family val="2"/>
    </font>
    <font>
      <b/>
      <sz val="7"/>
      <color rgb="FF000000"/>
      <name val="Arial"/>
      <family val="2"/>
    </font>
    <font>
      <sz val="7"/>
      <color rgb="FF000000"/>
      <name val="Arial"/>
      <family val="2"/>
    </font>
    <font>
      <b/>
      <sz val="11"/>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1" fillId="0" borderId="0" xfId="0" applyFont="1"/>
    <xf numFmtId="0" fontId="1" fillId="0" borderId="0" xfId="0" applyFont="1" applyAlignment="1">
      <alignment horizontal="left" vertical="center" indent="1"/>
    </xf>
    <xf numFmtId="3" fontId="7" fillId="2" borderId="0" xfId="0" applyNumberFormat="1" applyFont="1" applyFill="1" applyAlignment="1">
      <alignment horizontal="right" vertical="center"/>
    </xf>
    <xf numFmtId="3" fontId="7" fillId="2" borderId="1" xfId="0" applyNumberFormat="1" applyFont="1" applyFill="1" applyBorder="1" applyAlignment="1">
      <alignment horizontal="right" vertical="center"/>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3" fontId="9" fillId="3" borderId="0" xfId="0" applyNumberFormat="1" applyFont="1" applyFill="1" applyAlignment="1">
      <alignment vertical="center"/>
    </xf>
    <xf numFmtId="3" fontId="10" fillId="3" borderId="0" xfId="0" applyNumberFormat="1" applyFont="1" applyFill="1" applyAlignment="1">
      <alignment vertical="center"/>
    </xf>
    <xf numFmtId="0" fontId="9" fillId="4" borderId="2" xfId="0" applyFont="1" applyFill="1" applyBorder="1" applyAlignment="1">
      <alignment horizontal="left" vertical="center" indent="2"/>
    </xf>
    <xf numFmtId="0" fontId="9" fillId="4" borderId="0" xfId="0" applyFont="1" applyFill="1" applyAlignment="1">
      <alignment horizontal="left" vertical="center" indent="1"/>
    </xf>
    <xf numFmtId="0" fontId="10" fillId="4" borderId="0" xfId="0" applyFont="1" applyFill="1" applyAlignment="1">
      <alignment vertical="center"/>
    </xf>
    <xf numFmtId="0" fontId="10" fillId="4" borderId="1" xfId="0" applyFont="1" applyFill="1" applyBorder="1" applyAlignment="1">
      <alignment vertical="center"/>
    </xf>
    <xf numFmtId="0" fontId="11" fillId="0" borderId="0" xfId="0" applyFont="1"/>
    <xf numFmtId="0" fontId="8" fillId="2" borderId="3" xfId="0" applyFont="1" applyFill="1" applyBorder="1" applyAlignment="1">
      <alignment horizontal="center" vertical="center" wrapText="1"/>
    </xf>
    <xf numFmtId="3" fontId="9" fillId="3" borderId="10" xfId="0" applyNumberFormat="1" applyFont="1" applyFill="1" applyBorder="1" applyAlignment="1">
      <alignment vertical="center"/>
    </xf>
    <xf numFmtId="3" fontId="9" fillId="3" borderId="2" xfId="0" applyNumberFormat="1" applyFont="1" applyFill="1" applyBorder="1" applyAlignment="1">
      <alignment vertical="center"/>
    </xf>
    <xf numFmtId="3" fontId="9" fillId="3" borderId="11" xfId="0" applyNumberFormat="1" applyFont="1" applyFill="1" applyBorder="1" applyAlignment="1">
      <alignment vertical="center"/>
    </xf>
    <xf numFmtId="3" fontId="9" fillId="3" borderId="12" xfId="0" applyNumberFormat="1" applyFont="1" applyFill="1" applyBorder="1" applyAlignment="1">
      <alignment vertical="center"/>
    </xf>
    <xf numFmtId="3" fontId="10" fillId="3" borderId="12" xfId="0" applyNumberFormat="1" applyFont="1" applyFill="1" applyBorder="1" applyAlignment="1">
      <alignment vertical="center"/>
    </xf>
    <xf numFmtId="3" fontId="7" fillId="2" borderId="5" xfId="0" applyNumberFormat="1" applyFont="1" applyFill="1" applyBorder="1" applyAlignment="1">
      <alignment horizontal="right" vertical="center"/>
    </xf>
    <xf numFmtId="3" fontId="10" fillId="3" borderId="13" xfId="0" applyNumberFormat="1" applyFont="1" applyFill="1" applyBorder="1" applyAlignment="1">
      <alignment vertical="center"/>
    </xf>
    <xf numFmtId="3" fontId="7" fillId="2" borderId="9" xfId="0" applyNumberFormat="1" applyFont="1" applyFill="1" applyBorder="1" applyAlignment="1">
      <alignment horizontal="right" vertical="center"/>
    </xf>
    <xf numFmtId="3" fontId="10" fillId="3" borderId="0" xfId="0" applyNumberFormat="1" applyFont="1" applyFill="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wrapText="1"/>
    </xf>
    <xf numFmtId="0" fontId="0" fillId="2" borderId="0" xfId="0" applyFill="1" applyAlignment="1">
      <alignment horizontal="center"/>
    </xf>
    <xf numFmtId="0" fontId="4" fillId="2" borderId="0" xfId="0" applyFont="1" applyFill="1" applyAlignment="1">
      <alignment horizontal="center" vertical="center" wrapText="1"/>
    </xf>
    <xf numFmtId="0" fontId="5" fillId="2" borderId="1" xfId="0" applyFont="1" applyFill="1" applyBorder="1" applyAlignment="1">
      <alignment horizontal="center"/>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2" borderId="2" xfId="0" applyFont="1" applyFill="1" applyBorder="1" applyAlignment="1">
      <alignment horizontal="left" vertical="center"/>
    </xf>
    <xf numFmtId="0" fontId="6" fillId="2" borderId="0" xfId="0" applyFont="1" applyFill="1" applyAlignment="1">
      <alignment horizontal="left" vertic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0" xfId="0" applyFont="1" applyFill="1" applyBorder="1" applyAlignment="1">
      <alignment horizontal="left" vertical="center"/>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3" fontId="7" fillId="2" borderId="0" xfId="0" applyNumberFormat="1" applyFont="1" applyFill="1" applyBorder="1" applyAlignment="1">
      <alignment horizontal="right" vertical="center"/>
    </xf>
    <xf numFmtId="3" fontId="10" fillId="3" borderId="0" xfId="0" applyNumberFormat="1" applyFont="1" applyFill="1" applyBorder="1" applyAlignment="1">
      <alignment vertical="center"/>
    </xf>
    <xf numFmtId="4" fontId="9" fillId="3" borderId="2" xfId="0" applyNumberFormat="1" applyFont="1" applyFill="1" applyBorder="1" applyAlignment="1">
      <alignment vertical="center"/>
    </xf>
    <xf numFmtId="4" fontId="9" fillId="3" borderId="11" xfId="0" applyNumberFormat="1" applyFont="1" applyFill="1" applyBorder="1" applyAlignment="1">
      <alignment vertical="center"/>
    </xf>
    <xf numFmtId="4" fontId="9" fillId="3" borderId="0" xfId="0" applyNumberFormat="1" applyFont="1" applyFill="1" applyBorder="1" applyAlignment="1">
      <alignment vertical="center"/>
    </xf>
    <xf numFmtId="4" fontId="9" fillId="3" borderId="5" xfId="0" applyNumberFormat="1" applyFont="1" applyFill="1" applyBorder="1" applyAlignment="1">
      <alignment vertical="center"/>
    </xf>
    <xf numFmtId="4" fontId="10" fillId="3" borderId="0" xfId="0" applyNumberFormat="1" applyFont="1" applyFill="1" applyBorder="1" applyAlignment="1">
      <alignment vertical="center"/>
    </xf>
    <xf numFmtId="4" fontId="7" fillId="2" borderId="0" xfId="0" applyNumberFormat="1" applyFont="1" applyFill="1" applyBorder="1" applyAlignment="1">
      <alignment horizontal="right" vertical="center"/>
    </xf>
    <xf numFmtId="4" fontId="7" fillId="2" borderId="5" xfId="0" applyNumberFormat="1" applyFont="1" applyFill="1" applyBorder="1" applyAlignment="1">
      <alignment horizontal="right" vertical="center"/>
    </xf>
    <xf numFmtId="4" fontId="7" fillId="2" borderId="1" xfId="0" applyNumberFormat="1" applyFont="1" applyFill="1" applyBorder="1" applyAlignment="1">
      <alignment horizontal="right" vertical="center"/>
    </xf>
    <xf numFmtId="4" fontId="7" fillId="2" borderId="9" xfId="0" applyNumberFormat="1" applyFont="1" applyFill="1" applyBorder="1" applyAlignment="1">
      <alignment horizontal="right" vertical="center"/>
    </xf>
    <xf numFmtId="4" fontId="9" fillId="3" borderId="10" xfId="0" applyNumberFormat="1" applyFont="1" applyFill="1" applyBorder="1" applyAlignment="1">
      <alignment vertical="center"/>
    </xf>
    <xf numFmtId="4" fontId="9" fillId="3" borderId="12" xfId="0" applyNumberFormat="1" applyFont="1" applyFill="1" applyBorder="1" applyAlignment="1">
      <alignment vertical="center"/>
    </xf>
    <xf numFmtId="4" fontId="10" fillId="3" borderId="12" xfId="0" applyNumberFormat="1" applyFont="1" applyFill="1" applyBorder="1" applyAlignment="1">
      <alignment vertical="center"/>
    </xf>
    <xf numFmtId="4" fontId="7" fillId="2" borderId="12" xfId="0" applyNumberFormat="1" applyFont="1" applyFill="1" applyBorder="1" applyAlignment="1">
      <alignment horizontal="right" vertical="center"/>
    </xf>
    <xf numFmtId="4" fontId="7" fillId="2" borderId="13" xfId="0" applyNumberFormat="1" applyFont="1" applyFill="1" applyBorder="1" applyAlignment="1">
      <alignment horizontal="right" vertical="center"/>
    </xf>
    <xf numFmtId="4" fontId="10" fillId="3" borderId="12" xfId="0" applyNumberFormat="1" applyFont="1" applyFill="1" applyBorder="1" applyAlignment="1">
      <alignment horizontal="right" vertical="center"/>
    </xf>
    <xf numFmtId="3" fontId="9" fillId="3" borderId="0" xfId="0" applyNumberFormat="1" applyFont="1" applyFill="1" applyAlignment="1">
      <alignment horizontal="right" vertical="center"/>
    </xf>
    <xf numFmtId="3" fontId="10" fillId="3" borderId="1" xfId="0" applyNumberFormat="1" applyFont="1" applyFill="1" applyBorder="1" applyAlignment="1">
      <alignment horizontal="right" vertical="center"/>
    </xf>
    <xf numFmtId="4" fontId="10" fillId="3" borderId="0" xfId="0" applyNumberFormat="1" applyFont="1" applyFill="1" applyBorder="1" applyAlignment="1">
      <alignment horizontal="right" vertical="center"/>
    </xf>
    <xf numFmtId="3" fontId="10" fillId="3" borderId="12" xfId="0" applyNumberFormat="1" applyFont="1" applyFill="1" applyBorder="1" applyAlignment="1">
      <alignment horizontal="right" vertical="center"/>
    </xf>
    <xf numFmtId="3" fontId="10" fillId="3" borderId="0" xfId="0" applyNumberFormat="1" applyFont="1" applyFill="1" applyBorder="1" applyAlignment="1">
      <alignment horizontal="right" vertical="center"/>
    </xf>
    <xf numFmtId="0" fontId="0" fillId="0" borderId="0" xfId="0" applyAlignment="1">
      <alignment horizontal="right"/>
    </xf>
    <xf numFmtId="4" fontId="10" fillId="3" borderId="5" xfId="0" applyNumberFormat="1" applyFont="1" applyFill="1" applyBorder="1" applyAlignment="1">
      <alignment horizontal="right" vertical="center"/>
    </xf>
    <xf numFmtId="4" fontId="9" fillId="3" borderId="5" xfId="0" applyNumberFormat="1" applyFont="1" applyFill="1" applyBorder="1" applyAlignment="1">
      <alignment horizontal="right" vertical="center"/>
    </xf>
    <xf numFmtId="4" fontId="9" fillId="3" borderId="2" xfId="0" applyNumberFormat="1" applyFont="1" applyFill="1" applyBorder="1" applyAlignment="1">
      <alignment horizontal="right" vertical="center"/>
    </xf>
    <xf numFmtId="4" fontId="9" fillId="3" borderId="11" xfId="0" applyNumberFormat="1" applyFont="1" applyFill="1" applyBorder="1" applyAlignment="1">
      <alignment horizontal="right" vertical="center"/>
    </xf>
    <xf numFmtId="4" fontId="9" fillId="3" borderId="0" xfId="0" applyNumberFormat="1" applyFont="1" applyFill="1" applyBorder="1" applyAlignment="1">
      <alignment horizontal="right" vertical="center"/>
    </xf>
    <xf numFmtId="0" fontId="0" fillId="0" borderId="0" xfId="0" applyBorder="1"/>
    <xf numFmtId="0" fontId="11" fillId="0" borderId="0" xfId="0" applyFont="1" applyBorder="1"/>
    <xf numFmtId="4" fontId="9" fillId="3" borderId="10" xfId="0" applyNumberFormat="1" applyFont="1" applyFill="1" applyBorder="1" applyAlignment="1">
      <alignment horizontal="right" vertical="center"/>
    </xf>
    <xf numFmtId="4" fontId="9" fillId="3" borderId="12"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4BEA2-1774-4175-93E7-E7F65757FC55}">
  <dimension ref="A1:Z45"/>
  <sheetViews>
    <sheetView tabSelected="1" zoomScale="90" zoomScaleNormal="90" workbookViewId="0">
      <selection activeCell="Q13" sqref="Q13"/>
    </sheetView>
  </sheetViews>
  <sheetFormatPr defaultRowHeight="15" x14ac:dyDescent="0.25"/>
  <cols>
    <col min="1" max="1" width="14.85546875" customWidth="1"/>
    <col min="2" max="4" width="10.85546875" customWidth="1"/>
    <col min="5" max="5" width="9.7109375" customWidth="1"/>
    <col min="6" max="13" width="8.28515625" customWidth="1"/>
    <col min="14" max="14" width="11.140625" customWidth="1"/>
    <col min="15" max="17" width="8.85546875" customWidth="1"/>
    <col min="18" max="18" width="8.42578125" customWidth="1"/>
    <col min="19" max="25" width="11.140625" customWidth="1"/>
  </cols>
  <sheetData>
    <row r="1" spans="1:26" x14ac:dyDescent="0.25">
      <c r="A1" s="26" t="s">
        <v>0</v>
      </c>
      <c r="B1" s="26"/>
      <c r="C1" s="26"/>
      <c r="D1" s="26"/>
      <c r="E1" s="26"/>
      <c r="F1" s="26"/>
      <c r="G1" s="26"/>
      <c r="H1" s="26"/>
      <c r="I1" s="26"/>
      <c r="J1" s="26"/>
      <c r="K1" s="26"/>
      <c r="L1" s="26"/>
      <c r="M1" s="26"/>
      <c r="N1" s="26"/>
      <c r="O1" s="26"/>
      <c r="P1" s="26"/>
      <c r="Q1" s="26"/>
      <c r="R1" s="26"/>
      <c r="S1" s="26"/>
      <c r="T1" s="26"/>
      <c r="U1" s="26"/>
      <c r="V1" s="26"/>
      <c r="W1" s="26"/>
      <c r="X1" s="26"/>
      <c r="Y1" s="26"/>
    </row>
    <row r="2" spans="1:26" x14ac:dyDescent="0.25">
      <c r="A2" s="27" t="s">
        <v>47</v>
      </c>
      <c r="B2" s="27"/>
      <c r="C2" s="27"/>
      <c r="D2" s="27"/>
      <c r="E2" s="27"/>
      <c r="F2" s="27"/>
      <c r="G2" s="27"/>
      <c r="H2" s="27"/>
      <c r="I2" s="27"/>
      <c r="J2" s="27"/>
      <c r="K2" s="27"/>
      <c r="L2" s="27"/>
      <c r="M2" s="27"/>
      <c r="N2" s="27"/>
      <c r="O2" s="27"/>
      <c r="P2" s="27"/>
      <c r="Q2" s="27"/>
      <c r="R2" s="27"/>
      <c r="S2" s="27"/>
      <c r="T2" s="27"/>
      <c r="U2" s="27"/>
      <c r="V2" s="27"/>
      <c r="W2" s="27"/>
      <c r="X2" s="27"/>
      <c r="Y2" s="27"/>
    </row>
    <row r="3" spans="1:26" ht="9" customHeight="1" x14ac:dyDescent="0.25">
      <c r="A3" s="28"/>
      <c r="B3" s="28"/>
      <c r="C3" s="28"/>
      <c r="D3" s="28"/>
      <c r="E3" s="28"/>
      <c r="F3" s="28"/>
      <c r="G3" s="28"/>
      <c r="H3" s="28"/>
      <c r="I3" s="28"/>
      <c r="J3" s="28"/>
      <c r="K3" s="28"/>
      <c r="L3" s="28"/>
      <c r="M3" s="28"/>
      <c r="N3" s="28"/>
      <c r="O3" s="28"/>
      <c r="P3" s="28"/>
      <c r="Q3" s="28"/>
      <c r="R3" s="28"/>
      <c r="S3" s="28"/>
      <c r="T3" s="28"/>
      <c r="U3" s="28"/>
      <c r="V3" s="28"/>
      <c r="W3" s="28"/>
      <c r="X3" s="28"/>
      <c r="Y3" s="28"/>
    </row>
    <row r="4" spans="1:26" x14ac:dyDescent="0.25">
      <c r="A4" s="29" t="s">
        <v>48</v>
      </c>
      <c r="B4" s="29"/>
      <c r="C4" s="29"/>
      <c r="D4" s="29"/>
      <c r="E4" s="29"/>
      <c r="F4" s="29"/>
      <c r="G4" s="29"/>
      <c r="H4" s="29"/>
      <c r="I4" s="29"/>
      <c r="J4" s="29"/>
      <c r="K4" s="29"/>
      <c r="L4" s="29"/>
      <c r="M4" s="29"/>
      <c r="N4" s="29"/>
      <c r="O4" s="29"/>
      <c r="P4" s="29"/>
      <c r="Q4" s="29"/>
      <c r="R4" s="29"/>
      <c r="S4" s="29"/>
      <c r="T4" s="29"/>
      <c r="U4" s="29"/>
      <c r="V4" s="29"/>
      <c r="W4" s="29"/>
      <c r="X4" s="29"/>
      <c r="Y4" s="29"/>
    </row>
    <row r="5" spans="1:26" ht="9.75" customHeight="1" x14ac:dyDescent="0.25">
      <c r="A5" s="30"/>
      <c r="B5" s="30"/>
      <c r="C5" s="30"/>
      <c r="D5" s="30"/>
      <c r="E5" s="30"/>
      <c r="F5" s="30"/>
      <c r="G5" s="30"/>
      <c r="H5" s="30"/>
      <c r="I5" s="30"/>
      <c r="J5" s="30"/>
      <c r="K5" s="30"/>
      <c r="L5" s="30"/>
      <c r="M5" s="30"/>
      <c r="N5" s="30"/>
      <c r="O5" s="30"/>
      <c r="P5" s="30"/>
      <c r="Q5" s="30"/>
      <c r="R5" s="30"/>
      <c r="S5" s="30"/>
      <c r="T5" s="30"/>
      <c r="U5" s="30"/>
      <c r="V5" s="30"/>
      <c r="W5" s="30"/>
      <c r="X5" s="30"/>
      <c r="Y5" s="30"/>
    </row>
    <row r="6" spans="1:26" ht="15" customHeight="1" x14ac:dyDescent="0.25">
      <c r="A6" s="31" t="s">
        <v>1</v>
      </c>
      <c r="B6" s="24" t="s">
        <v>49</v>
      </c>
      <c r="C6" s="25"/>
      <c r="D6" s="25"/>
      <c r="E6" s="25"/>
      <c r="F6" s="25"/>
      <c r="G6" s="25"/>
      <c r="H6" s="25"/>
      <c r="I6" s="25"/>
      <c r="J6" s="25"/>
      <c r="K6" s="25"/>
      <c r="L6" s="25"/>
      <c r="M6" s="25"/>
      <c r="N6" s="25"/>
      <c r="O6" s="25"/>
      <c r="P6" s="25"/>
      <c r="Q6" s="25"/>
      <c r="R6" s="25"/>
      <c r="S6" s="25"/>
      <c r="T6" s="25"/>
      <c r="U6" s="25"/>
      <c r="V6" s="25"/>
      <c r="W6" s="25"/>
      <c r="X6" s="25"/>
      <c r="Y6" s="25"/>
    </row>
    <row r="7" spans="1:26" ht="15" customHeight="1" x14ac:dyDescent="0.25">
      <c r="A7" s="31"/>
      <c r="B7" s="24" t="s">
        <v>54</v>
      </c>
      <c r="C7" s="25"/>
      <c r="D7" s="25"/>
      <c r="E7" s="25"/>
      <c r="F7" s="25"/>
      <c r="G7" s="25"/>
      <c r="H7" s="25"/>
      <c r="I7" s="25"/>
      <c r="J7" s="25"/>
      <c r="K7" s="25"/>
      <c r="L7" s="25"/>
      <c r="M7" s="39"/>
      <c r="N7" s="24" t="s">
        <v>55</v>
      </c>
      <c r="O7" s="25"/>
      <c r="P7" s="25"/>
      <c r="Q7" s="25"/>
      <c r="R7" s="25"/>
      <c r="S7" s="25"/>
      <c r="T7" s="25"/>
      <c r="U7" s="25"/>
      <c r="V7" s="25"/>
      <c r="W7" s="25"/>
      <c r="X7" s="25"/>
      <c r="Y7" s="25"/>
    </row>
    <row r="8" spans="1:26" ht="15" customHeight="1" x14ac:dyDescent="0.25">
      <c r="A8" s="31"/>
      <c r="B8" s="24" t="s">
        <v>2</v>
      </c>
      <c r="C8" s="25"/>
      <c r="D8" s="25"/>
      <c r="E8" s="25"/>
      <c r="F8" s="24" t="s">
        <v>50</v>
      </c>
      <c r="G8" s="25"/>
      <c r="H8" s="25"/>
      <c r="I8" s="25"/>
      <c r="J8" s="24" t="s">
        <v>51</v>
      </c>
      <c r="K8" s="25"/>
      <c r="L8" s="25"/>
      <c r="M8" s="25"/>
      <c r="N8" s="24" t="s">
        <v>2</v>
      </c>
      <c r="O8" s="25"/>
      <c r="P8" s="25"/>
      <c r="Q8" s="25"/>
      <c r="R8" s="24" t="s">
        <v>50</v>
      </c>
      <c r="S8" s="25"/>
      <c r="T8" s="25"/>
      <c r="U8" s="25"/>
      <c r="V8" s="24" t="s">
        <v>51</v>
      </c>
      <c r="W8" s="25"/>
      <c r="X8" s="25"/>
      <c r="Y8" s="25"/>
    </row>
    <row r="9" spans="1:26" ht="22.5" customHeight="1" x14ac:dyDescent="0.25">
      <c r="A9" s="31"/>
      <c r="B9" s="35" t="s">
        <v>2</v>
      </c>
      <c r="C9" s="37" t="s">
        <v>56</v>
      </c>
      <c r="D9" s="37"/>
      <c r="E9" s="37"/>
      <c r="F9" s="40" t="s">
        <v>2</v>
      </c>
      <c r="G9" s="25" t="s">
        <v>52</v>
      </c>
      <c r="H9" s="25"/>
      <c r="I9" s="39"/>
      <c r="J9" s="35" t="s">
        <v>2</v>
      </c>
      <c r="K9" s="37" t="s">
        <v>52</v>
      </c>
      <c r="L9" s="37"/>
      <c r="M9" s="37"/>
      <c r="N9" s="35" t="s">
        <v>2</v>
      </c>
      <c r="O9" s="37" t="s">
        <v>52</v>
      </c>
      <c r="P9" s="37"/>
      <c r="Q9" s="37"/>
      <c r="R9" s="35" t="s">
        <v>2</v>
      </c>
      <c r="S9" s="37" t="s">
        <v>52</v>
      </c>
      <c r="T9" s="37"/>
      <c r="U9" s="37"/>
      <c r="V9" s="35" t="s">
        <v>2</v>
      </c>
      <c r="W9" s="37" t="s">
        <v>52</v>
      </c>
      <c r="X9" s="37"/>
      <c r="Y9" s="37"/>
    </row>
    <row r="10" spans="1:26" ht="56.25" x14ac:dyDescent="0.25">
      <c r="A10" s="32"/>
      <c r="B10" s="36"/>
      <c r="C10" s="6" t="s">
        <v>57</v>
      </c>
      <c r="D10" s="6" t="s">
        <v>58</v>
      </c>
      <c r="E10" s="6" t="s">
        <v>59</v>
      </c>
      <c r="F10" s="41"/>
      <c r="G10" s="6" t="s">
        <v>57</v>
      </c>
      <c r="H10" s="6" t="s">
        <v>58</v>
      </c>
      <c r="I10" s="6" t="s">
        <v>59</v>
      </c>
      <c r="J10" s="36"/>
      <c r="K10" s="6" t="s">
        <v>57</v>
      </c>
      <c r="L10" s="6" t="s">
        <v>58</v>
      </c>
      <c r="M10" s="6" t="s">
        <v>59</v>
      </c>
      <c r="N10" s="35"/>
      <c r="O10" s="6" t="s">
        <v>57</v>
      </c>
      <c r="P10" s="6" t="s">
        <v>58</v>
      </c>
      <c r="Q10" s="6" t="s">
        <v>59</v>
      </c>
      <c r="R10" s="35"/>
      <c r="S10" s="6" t="s">
        <v>57</v>
      </c>
      <c r="T10" s="6" t="s">
        <v>58</v>
      </c>
      <c r="U10" s="6" t="s">
        <v>59</v>
      </c>
      <c r="V10" s="36"/>
      <c r="W10" s="6" t="s">
        <v>57</v>
      </c>
      <c r="X10" s="5" t="s">
        <v>58</v>
      </c>
      <c r="Y10" s="14" t="s">
        <v>59</v>
      </c>
    </row>
    <row r="11" spans="1:26" x14ac:dyDescent="0.25">
      <c r="A11" s="9" t="s">
        <v>3</v>
      </c>
      <c r="B11" s="59">
        <v>11809398</v>
      </c>
      <c r="C11" s="59">
        <v>131492</v>
      </c>
      <c r="D11" s="59">
        <v>11658936</v>
      </c>
      <c r="E11" s="59">
        <v>18970</v>
      </c>
      <c r="F11" s="15">
        <v>132804</v>
      </c>
      <c r="G11" s="16">
        <v>11603</v>
      </c>
      <c r="H11" s="16">
        <v>117509</v>
      </c>
      <c r="I11" s="17">
        <v>3692</v>
      </c>
      <c r="J11" s="7">
        <v>282258</v>
      </c>
      <c r="K11" s="7">
        <v>3388</v>
      </c>
      <c r="L11" s="7">
        <v>278658</v>
      </c>
      <c r="M11" s="7">
        <v>212</v>
      </c>
      <c r="N11" s="53">
        <f>B11/B11*100</f>
        <v>100</v>
      </c>
      <c r="O11" s="44">
        <v>1.1134521844381906</v>
      </c>
      <c r="P11" s="44">
        <v>98.72591303976715</v>
      </c>
      <c r="Q11" s="45">
        <v>0.16063477579466792</v>
      </c>
      <c r="R11" s="53">
        <f>F11/F11*100</f>
        <v>100</v>
      </c>
      <c r="S11" s="67">
        <v>8.7369356344688409</v>
      </c>
      <c r="T11" s="67">
        <v>88.483027619650017</v>
      </c>
      <c r="U11" s="68">
        <v>2.7800367458811479</v>
      </c>
      <c r="V11" s="72">
        <f>J11/J11*100</f>
        <v>100</v>
      </c>
      <c r="W11" s="67">
        <v>1.2003202743589199</v>
      </c>
      <c r="X11" s="67">
        <v>98.724571137044833</v>
      </c>
      <c r="Y11" s="67">
        <v>7.5108588596248818E-2</v>
      </c>
      <c r="Z11" s="70"/>
    </row>
    <row r="12" spans="1:26" s="13" customFormat="1" x14ac:dyDescent="0.25">
      <c r="A12" s="10" t="s">
        <v>4</v>
      </c>
      <c r="B12" s="59">
        <v>962444</v>
      </c>
      <c r="C12" s="59">
        <v>15287</v>
      </c>
      <c r="D12" s="59">
        <v>943981</v>
      </c>
      <c r="E12" s="59">
        <v>3176</v>
      </c>
      <c r="F12" s="18">
        <v>47027</v>
      </c>
      <c r="G12" s="7">
        <v>6400</v>
      </c>
      <c r="H12" s="7">
        <v>37989</v>
      </c>
      <c r="I12" s="7">
        <v>2638</v>
      </c>
      <c r="J12" s="18">
        <v>19942</v>
      </c>
      <c r="K12" s="7">
        <v>1747</v>
      </c>
      <c r="L12" s="7">
        <v>18185</v>
      </c>
      <c r="M12" s="7">
        <v>10</v>
      </c>
      <c r="N12" s="54">
        <f t="shared" ref="N12:N43" si="0">B12/B12*100</f>
        <v>100</v>
      </c>
      <c r="O12" s="46">
        <v>1.5883521534759426</v>
      </c>
      <c r="P12" s="46">
        <v>98.081654620944178</v>
      </c>
      <c r="Q12" s="47">
        <v>0.32999322557987792</v>
      </c>
      <c r="R12" s="54">
        <f t="shared" ref="R12:R43" si="1">F12/F12*100</f>
        <v>100</v>
      </c>
      <c r="S12" s="69">
        <v>13.609203223680014</v>
      </c>
      <c r="T12" s="69">
        <v>80.78125332255938</v>
      </c>
      <c r="U12" s="66">
        <v>5.6095434537606055</v>
      </c>
      <c r="V12" s="73">
        <f>J12/J12*100</f>
        <v>100</v>
      </c>
      <c r="W12" s="69">
        <v>8.7604051750075218</v>
      </c>
      <c r="X12" s="69">
        <v>91.189449403269478</v>
      </c>
      <c r="Y12" s="69">
        <v>5.0145421722996693E-2</v>
      </c>
      <c r="Z12" s="71"/>
    </row>
    <row r="13" spans="1:26" x14ac:dyDescent="0.25">
      <c r="A13" s="11" t="s">
        <v>5</v>
      </c>
      <c r="B13" s="23">
        <v>10351</v>
      </c>
      <c r="C13" s="23">
        <v>391</v>
      </c>
      <c r="D13" s="23">
        <v>9960</v>
      </c>
      <c r="E13" s="23" t="s">
        <v>53</v>
      </c>
      <c r="F13" s="19">
        <v>406</v>
      </c>
      <c r="G13" s="8">
        <v>33</v>
      </c>
      <c r="H13" s="8">
        <v>373</v>
      </c>
      <c r="I13" s="63" t="s">
        <v>53</v>
      </c>
      <c r="J13" s="19">
        <v>167</v>
      </c>
      <c r="K13" s="8">
        <v>51</v>
      </c>
      <c r="L13" s="8">
        <v>116</v>
      </c>
      <c r="M13" s="23" t="s">
        <v>53</v>
      </c>
      <c r="N13" s="55">
        <f t="shared" si="0"/>
        <v>100</v>
      </c>
      <c r="O13" s="48">
        <v>3.7774128103564877</v>
      </c>
      <c r="P13" s="48">
        <v>96.222587189643519</v>
      </c>
      <c r="Q13" s="65" t="s">
        <v>53</v>
      </c>
      <c r="R13" s="55">
        <f t="shared" si="1"/>
        <v>100</v>
      </c>
      <c r="S13" s="61">
        <v>8.1280788177339893</v>
      </c>
      <c r="T13" s="61">
        <v>91.871921182266021</v>
      </c>
      <c r="U13" s="65" t="s">
        <v>53</v>
      </c>
      <c r="V13" s="58">
        <f>J13/J13*100</f>
        <v>100</v>
      </c>
      <c r="W13" s="61">
        <v>30.538922155688624</v>
      </c>
      <c r="X13" s="61">
        <v>69.461077844311376</v>
      </c>
      <c r="Y13" s="61" t="s">
        <v>53</v>
      </c>
      <c r="Z13" s="70"/>
    </row>
    <row r="14" spans="1:26" x14ac:dyDescent="0.25">
      <c r="A14" s="11" t="s">
        <v>6</v>
      </c>
      <c r="B14" s="23">
        <v>34394</v>
      </c>
      <c r="C14" s="23">
        <v>2013</v>
      </c>
      <c r="D14" s="23">
        <v>32381</v>
      </c>
      <c r="E14" s="23" t="s">
        <v>53</v>
      </c>
      <c r="F14" s="19">
        <v>2120</v>
      </c>
      <c r="G14" s="8">
        <v>456</v>
      </c>
      <c r="H14" s="8">
        <v>1664</v>
      </c>
      <c r="I14" s="63" t="s">
        <v>53</v>
      </c>
      <c r="J14" s="62" t="s">
        <v>53</v>
      </c>
      <c r="K14" s="23" t="s">
        <v>53</v>
      </c>
      <c r="L14" s="23" t="s">
        <v>53</v>
      </c>
      <c r="M14" s="63" t="s">
        <v>53</v>
      </c>
      <c r="N14" s="55">
        <f t="shared" si="0"/>
        <v>100</v>
      </c>
      <c r="O14" s="48">
        <v>5.8527650171541543</v>
      </c>
      <c r="P14" s="48">
        <v>94.147234982845845</v>
      </c>
      <c r="Q14" s="65" t="s">
        <v>53</v>
      </c>
      <c r="R14" s="55">
        <f t="shared" si="1"/>
        <v>100</v>
      </c>
      <c r="S14" s="61">
        <v>21.509433962264151</v>
      </c>
      <c r="T14" s="61">
        <v>78.49056603773586</v>
      </c>
      <c r="U14" s="65" t="s">
        <v>53</v>
      </c>
      <c r="V14" s="58" t="s">
        <v>53</v>
      </c>
      <c r="W14" s="61" t="s">
        <v>53</v>
      </c>
      <c r="X14" s="61" t="s">
        <v>53</v>
      </c>
      <c r="Y14" s="61" t="s">
        <v>53</v>
      </c>
      <c r="Z14" s="70"/>
    </row>
    <row r="15" spans="1:26" x14ac:dyDescent="0.25">
      <c r="A15" s="11" t="s">
        <v>7</v>
      </c>
      <c r="B15" s="23">
        <v>261816</v>
      </c>
      <c r="C15" s="23">
        <v>6457</v>
      </c>
      <c r="D15" s="23">
        <v>252587</v>
      </c>
      <c r="E15" s="23">
        <v>2772</v>
      </c>
      <c r="F15" s="19">
        <v>34143</v>
      </c>
      <c r="G15" s="8">
        <v>5408</v>
      </c>
      <c r="H15" s="8">
        <v>26112</v>
      </c>
      <c r="I15" s="43">
        <v>2623</v>
      </c>
      <c r="J15" s="19">
        <v>205</v>
      </c>
      <c r="K15" s="8">
        <v>195</v>
      </c>
      <c r="L15" s="8">
        <v>10</v>
      </c>
      <c r="M15" s="23" t="s">
        <v>53</v>
      </c>
      <c r="N15" s="55">
        <f t="shared" si="0"/>
        <v>100</v>
      </c>
      <c r="O15" s="48">
        <v>2.4662358297430256</v>
      </c>
      <c r="P15" s="48">
        <v>96.475005347266787</v>
      </c>
      <c r="Q15" s="65">
        <v>1.0587588229901916</v>
      </c>
      <c r="R15" s="55">
        <f t="shared" si="1"/>
        <v>100</v>
      </c>
      <c r="S15" s="61">
        <v>15.839264270860792</v>
      </c>
      <c r="T15" s="61">
        <v>76.478341094807135</v>
      </c>
      <c r="U15" s="65">
        <v>7.6823946343320735</v>
      </c>
      <c r="V15" s="58">
        <f>J15/J15*100</f>
        <v>100</v>
      </c>
      <c r="W15" s="61">
        <v>95.121951219512198</v>
      </c>
      <c r="X15" s="61">
        <v>4.8780487804878048</v>
      </c>
      <c r="Y15" s="61" t="s">
        <v>53</v>
      </c>
      <c r="Z15" s="70"/>
    </row>
    <row r="16" spans="1:26" x14ac:dyDescent="0.25">
      <c r="A16" s="11" t="s">
        <v>8</v>
      </c>
      <c r="B16" s="23">
        <v>3211</v>
      </c>
      <c r="C16" s="23" t="s">
        <v>53</v>
      </c>
      <c r="D16" s="23">
        <v>3211</v>
      </c>
      <c r="E16" s="23" t="s">
        <v>53</v>
      </c>
      <c r="F16" s="19">
        <v>112</v>
      </c>
      <c r="G16" s="23" t="s">
        <v>53</v>
      </c>
      <c r="H16" s="8">
        <v>112</v>
      </c>
      <c r="I16" s="63" t="s">
        <v>53</v>
      </c>
      <c r="J16" s="62" t="s">
        <v>53</v>
      </c>
      <c r="K16" s="23" t="s">
        <v>53</v>
      </c>
      <c r="L16" s="23" t="s">
        <v>53</v>
      </c>
      <c r="M16" s="63" t="s">
        <v>53</v>
      </c>
      <c r="N16" s="55">
        <f t="shared" si="0"/>
        <v>100</v>
      </c>
      <c r="O16" s="61" t="s">
        <v>53</v>
      </c>
      <c r="P16" s="48">
        <v>100</v>
      </c>
      <c r="Q16" s="65" t="s">
        <v>53</v>
      </c>
      <c r="R16" s="55">
        <f t="shared" si="1"/>
        <v>100</v>
      </c>
      <c r="S16" s="61" t="s">
        <v>53</v>
      </c>
      <c r="T16" s="61">
        <v>100</v>
      </c>
      <c r="U16" s="65" t="s">
        <v>53</v>
      </c>
      <c r="V16" s="58" t="s">
        <v>53</v>
      </c>
      <c r="W16" s="61" t="s">
        <v>53</v>
      </c>
      <c r="X16" s="61" t="s">
        <v>53</v>
      </c>
      <c r="Y16" s="61" t="s">
        <v>53</v>
      </c>
      <c r="Z16" s="70"/>
    </row>
    <row r="17" spans="1:26" x14ac:dyDescent="0.25">
      <c r="A17" s="11" t="s">
        <v>9</v>
      </c>
      <c r="B17" s="23">
        <v>577272</v>
      </c>
      <c r="C17" s="23">
        <v>3495</v>
      </c>
      <c r="D17" s="23">
        <v>573373</v>
      </c>
      <c r="E17" s="23">
        <v>404</v>
      </c>
      <c r="F17" s="19">
        <v>9488</v>
      </c>
      <c r="G17" s="8">
        <v>96</v>
      </c>
      <c r="H17" s="8">
        <v>9377</v>
      </c>
      <c r="I17" s="43">
        <v>15</v>
      </c>
      <c r="J17" s="19">
        <v>16055</v>
      </c>
      <c r="K17" s="8">
        <v>1002</v>
      </c>
      <c r="L17" s="8">
        <v>15043</v>
      </c>
      <c r="M17" s="8">
        <v>10</v>
      </c>
      <c r="N17" s="55">
        <f t="shared" si="0"/>
        <v>100</v>
      </c>
      <c r="O17" s="48">
        <v>0.60543383361742809</v>
      </c>
      <c r="P17" s="48">
        <v>99.324581826244824</v>
      </c>
      <c r="Q17" s="65">
        <v>6.9984340137751358E-2</v>
      </c>
      <c r="R17" s="55">
        <f t="shared" si="1"/>
        <v>100</v>
      </c>
      <c r="S17" s="61">
        <v>1.0118043844856661</v>
      </c>
      <c r="T17" s="61">
        <v>98.830101180438447</v>
      </c>
      <c r="U17" s="65">
        <v>0.15809443507588533</v>
      </c>
      <c r="V17" s="58">
        <f>J17/J17*100</f>
        <v>100</v>
      </c>
      <c r="W17" s="61">
        <v>6.2410464029897232</v>
      </c>
      <c r="X17" s="61">
        <v>93.696667704764863</v>
      </c>
      <c r="Y17" s="61">
        <v>6.228589224540642E-2</v>
      </c>
      <c r="Z17" s="70"/>
    </row>
    <row r="18" spans="1:26" x14ac:dyDescent="0.25">
      <c r="A18" s="11" t="s">
        <v>10</v>
      </c>
      <c r="B18" s="23">
        <v>11692</v>
      </c>
      <c r="C18" s="23">
        <v>786</v>
      </c>
      <c r="D18" s="23">
        <v>10906</v>
      </c>
      <c r="E18" s="23" t="s">
        <v>53</v>
      </c>
      <c r="F18" s="19">
        <v>132</v>
      </c>
      <c r="G18" s="8">
        <v>97</v>
      </c>
      <c r="H18" s="8">
        <v>35</v>
      </c>
      <c r="I18" s="63" t="s">
        <v>53</v>
      </c>
      <c r="J18" s="19">
        <v>2239</v>
      </c>
      <c r="K18" s="8">
        <v>52</v>
      </c>
      <c r="L18" s="8">
        <v>2187</v>
      </c>
      <c r="M18" s="23" t="s">
        <v>53</v>
      </c>
      <c r="N18" s="55">
        <f t="shared" si="0"/>
        <v>100</v>
      </c>
      <c r="O18" s="48">
        <v>6.7225453301402673</v>
      </c>
      <c r="P18" s="48">
        <v>93.277454669859736</v>
      </c>
      <c r="Q18" s="65" t="s">
        <v>53</v>
      </c>
      <c r="R18" s="55">
        <f t="shared" si="1"/>
        <v>100</v>
      </c>
      <c r="S18" s="61">
        <v>73.484848484848484</v>
      </c>
      <c r="T18" s="61">
        <v>26.515151515151516</v>
      </c>
      <c r="U18" s="65" t="s">
        <v>53</v>
      </c>
      <c r="V18" s="58">
        <f>J18/J18*100</f>
        <v>100</v>
      </c>
      <c r="W18" s="61">
        <v>2.3224653863331843</v>
      </c>
      <c r="X18" s="61">
        <v>97.677534613666822</v>
      </c>
      <c r="Y18" s="61" t="s">
        <v>53</v>
      </c>
      <c r="Z18" s="70"/>
    </row>
    <row r="19" spans="1:26" x14ac:dyDescent="0.25">
      <c r="A19" s="11" t="s">
        <v>11</v>
      </c>
      <c r="B19" s="23">
        <v>63708</v>
      </c>
      <c r="C19" s="23">
        <v>2145</v>
      </c>
      <c r="D19" s="23">
        <v>61563</v>
      </c>
      <c r="E19" s="23" t="s">
        <v>53</v>
      </c>
      <c r="F19" s="19">
        <v>626</v>
      </c>
      <c r="G19" s="8">
        <v>310</v>
      </c>
      <c r="H19" s="8">
        <v>316</v>
      </c>
      <c r="I19" s="63" t="s">
        <v>53</v>
      </c>
      <c r="J19" s="19">
        <v>1276</v>
      </c>
      <c r="K19" s="8">
        <v>447</v>
      </c>
      <c r="L19" s="8">
        <v>829</v>
      </c>
      <c r="M19" s="23" t="s">
        <v>53</v>
      </c>
      <c r="N19" s="55">
        <f t="shared" si="0"/>
        <v>100</v>
      </c>
      <c r="O19" s="48">
        <v>3.3669240911659446</v>
      </c>
      <c r="P19" s="48">
        <v>96.633075908834059</v>
      </c>
      <c r="Q19" s="65" t="s">
        <v>53</v>
      </c>
      <c r="R19" s="55">
        <f t="shared" si="1"/>
        <v>100</v>
      </c>
      <c r="S19" s="61">
        <v>49.52076677316294</v>
      </c>
      <c r="T19" s="61">
        <v>50.47923322683706</v>
      </c>
      <c r="U19" s="65" t="s">
        <v>53</v>
      </c>
      <c r="V19" s="58">
        <f>J19/J19*100</f>
        <v>100</v>
      </c>
      <c r="W19" s="61">
        <v>35.031347962382448</v>
      </c>
      <c r="X19" s="61">
        <v>64.968652037617559</v>
      </c>
      <c r="Y19" s="61" t="s">
        <v>53</v>
      </c>
      <c r="Z19" s="70"/>
    </row>
    <row r="20" spans="1:26" s="13" customFormat="1" x14ac:dyDescent="0.25">
      <c r="A20" s="10" t="s">
        <v>12</v>
      </c>
      <c r="B20" s="59">
        <v>4404809</v>
      </c>
      <c r="C20" s="59">
        <v>62837</v>
      </c>
      <c r="D20" s="59">
        <v>4338460</v>
      </c>
      <c r="E20" s="59">
        <v>3512</v>
      </c>
      <c r="F20" s="18">
        <v>49111</v>
      </c>
      <c r="G20" s="7">
        <v>4184</v>
      </c>
      <c r="H20" s="7">
        <v>44046</v>
      </c>
      <c r="I20" s="7">
        <v>881</v>
      </c>
      <c r="J20" s="18">
        <v>243066</v>
      </c>
      <c r="K20" s="7">
        <v>241</v>
      </c>
      <c r="L20" s="7">
        <v>242805</v>
      </c>
      <c r="M20" s="7">
        <v>20</v>
      </c>
      <c r="N20" s="54">
        <f t="shared" si="0"/>
        <v>100</v>
      </c>
      <c r="O20" s="46">
        <v>1.4265544771634819</v>
      </c>
      <c r="P20" s="46">
        <v>98.493714483420277</v>
      </c>
      <c r="Q20" s="66">
        <v>7.973103941623802E-2</v>
      </c>
      <c r="R20" s="54">
        <f t="shared" si="1"/>
        <v>100</v>
      </c>
      <c r="S20" s="69">
        <v>8.5194762884078923</v>
      </c>
      <c r="T20" s="69">
        <v>89.686628250290156</v>
      </c>
      <c r="U20" s="66">
        <v>1.7938954613019487</v>
      </c>
      <c r="V20" s="73">
        <f>J20/J20*100</f>
        <v>100</v>
      </c>
      <c r="W20" s="69">
        <v>9.9150025096064437E-2</v>
      </c>
      <c r="X20" s="69">
        <v>99.892621757053632</v>
      </c>
      <c r="Y20" s="69">
        <v>8.2282178502958037E-3</v>
      </c>
      <c r="Z20" s="71"/>
    </row>
    <row r="21" spans="1:26" x14ac:dyDescent="0.25">
      <c r="A21" s="11" t="s">
        <v>13</v>
      </c>
      <c r="B21" s="23">
        <v>1555668</v>
      </c>
      <c r="C21" s="23">
        <v>38176</v>
      </c>
      <c r="D21" s="23">
        <v>1516689</v>
      </c>
      <c r="E21" s="23">
        <v>803</v>
      </c>
      <c r="F21" s="19">
        <v>3097</v>
      </c>
      <c r="G21" s="8">
        <v>122</v>
      </c>
      <c r="H21" s="8">
        <v>2968</v>
      </c>
      <c r="I21" s="43">
        <v>7</v>
      </c>
      <c r="J21" s="19">
        <v>170606</v>
      </c>
      <c r="K21" s="8">
        <v>117</v>
      </c>
      <c r="L21" s="8">
        <v>170489</v>
      </c>
      <c r="M21" s="23" t="s">
        <v>53</v>
      </c>
      <c r="N21" s="55">
        <f t="shared" si="0"/>
        <v>100</v>
      </c>
      <c r="O21" s="48">
        <v>2.4539940398594045</v>
      </c>
      <c r="P21" s="48">
        <v>97.49438826279129</v>
      </c>
      <c r="Q21" s="65">
        <v>5.1617697349305901E-2</v>
      </c>
      <c r="R21" s="55">
        <f t="shared" si="1"/>
        <v>100</v>
      </c>
      <c r="S21" s="61">
        <v>3.939296092993219</v>
      </c>
      <c r="T21" s="61">
        <v>95.834678721343238</v>
      </c>
      <c r="U21" s="65">
        <v>0.22602518566354535</v>
      </c>
      <c r="V21" s="58">
        <f>J21/J21*100</f>
        <v>100</v>
      </c>
      <c r="W21" s="61">
        <v>6.8579065214587995E-2</v>
      </c>
      <c r="X21" s="61">
        <v>99.931420934785407</v>
      </c>
      <c r="Y21" s="61" t="s">
        <v>53</v>
      </c>
      <c r="Z21" s="70"/>
    </row>
    <row r="22" spans="1:26" x14ac:dyDescent="0.25">
      <c r="A22" s="11" t="s">
        <v>14</v>
      </c>
      <c r="B22" s="23">
        <v>278032</v>
      </c>
      <c r="C22" s="23">
        <v>301</v>
      </c>
      <c r="D22" s="23">
        <v>277721</v>
      </c>
      <c r="E22" s="23">
        <v>10</v>
      </c>
      <c r="F22" s="19">
        <v>2093</v>
      </c>
      <c r="G22" s="8">
        <v>103</v>
      </c>
      <c r="H22" s="8">
        <v>1990</v>
      </c>
      <c r="I22" s="63" t="s">
        <v>53</v>
      </c>
      <c r="J22" s="19">
        <v>490</v>
      </c>
      <c r="K22" s="23" t="s">
        <v>53</v>
      </c>
      <c r="L22" s="8">
        <v>490</v>
      </c>
      <c r="M22" s="23" t="s">
        <v>53</v>
      </c>
      <c r="N22" s="55">
        <f t="shared" si="0"/>
        <v>100</v>
      </c>
      <c r="O22" s="48">
        <v>0.10826091960637624</v>
      </c>
      <c r="P22" s="48">
        <v>99.888142372101058</v>
      </c>
      <c r="Q22" s="65">
        <v>3.5967082925706393E-3</v>
      </c>
      <c r="R22" s="55">
        <f t="shared" si="1"/>
        <v>100</v>
      </c>
      <c r="S22" s="61">
        <v>4.921165790731008</v>
      </c>
      <c r="T22" s="61">
        <v>95.07883420926899</v>
      </c>
      <c r="U22" s="65" t="s">
        <v>53</v>
      </c>
      <c r="V22" s="58">
        <f>J22/J22*100</f>
        <v>100</v>
      </c>
      <c r="W22" s="61" t="s">
        <v>53</v>
      </c>
      <c r="X22" s="61">
        <v>100</v>
      </c>
      <c r="Y22" s="61" t="s">
        <v>53</v>
      </c>
      <c r="Z22" s="70"/>
    </row>
    <row r="23" spans="1:26" x14ac:dyDescent="0.25">
      <c r="A23" s="11" t="s">
        <v>15</v>
      </c>
      <c r="B23" s="23">
        <v>445413</v>
      </c>
      <c r="C23" s="3">
        <v>9041</v>
      </c>
      <c r="D23" s="3">
        <v>436319</v>
      </c>
      <c r="E23" s="3">
        <v>53</v>
      </c>
      <c r="F23" s="19">
        <v>2031</v>
      </c>
      <c r="G23" s="3">
        <v>12</v>
      </c>
      <c r="H23" s="3">
        <v>2017</v>
      </c>
      <c r="I23" s="42">
        <v>2</v>
      </c>
      <c r="J23" s="19">
        <v>3457</v>
      </c>
      <c r="K23" s="3" t="s">
        <v>53</v>
      </c>
      <c r="L23" s="3">
        <v>3457</v>
      </c>
      <c r="M23" s="3" t="s">
        <v>53</v>
      </c>
      <c r="N23" s="56">
        <f t="shared" si="0"/>
        <v>100</v>
      </c>
      <c r="O23" s="49">
        <v>2.0298015549613502</v>
      </c>
      <c r="P23" s="49">
        <v>97.958299376084668</v>
      </c>
      <c r="Q23" s="50">
        <v>1.1899068953982034E-2</v>
      </c>
      <c r="R23" s="56">
        <f t="shared" si="1"/>
        <v>100</v>
      </c>
      <c r="S23" s="49">
        <v>0.59084194977843429</v>
      </c>
      <c r="T23" s="49">
        <v>99.310684391925165</v>
      </c>
      <c r="U23" s="50">
        <v>9.8473658296405725E-2</v>
      </c>
      <c r="V23" s="56">
        <f>J23/J23*100</f>
        <v>100</v>
      </c>
      <c r="W23" s="49" t="s">
        <v>53</v>
      </c>
      <c r="X23" s="49">
        <v>100</v>
      </c>
      <c r="Y23" s="49" t="s">
        <v>53</v>
      </c>
      <c r="Z23" s="70"/>
    </row>
    <row r="24" spans="1:26" x14ac:dyDescent="0.25">
      <c r="A24" s="11" t="s">
        <v>16</v>
      </c>
      <c r="B24" s="23">
        <v>126620</v>
      </c>
      <c r="C24" s="3">
        <v>19</v>
      </c>
      <c r="D24" s="3">
        <v>126548</v>
      </c>
      <c r="E24" s="3">
        <v>53</v>
      </c>
      <c r="F24" s="19">
        <v>1327</v>
      </c>
      <c r="G24" s="3" t="s">
        <v>53</v>
      </c>
      <c r="H24" s="3">
        <v>1326</v>
      </c>
      <c r="I24" s="42">
        <v>1</v>
      </c>
      <c r="J24" s="19">
        <v>550</v>
      </c>
      <c r="K24" s="3" t="s">
        <v>53</v>
      </c>
      <c r="L24" s="3">
        <v>549</v>
      </c>
      <c r="M24" s="3">
        <v>1</v>
      </c>
      <c r="N24" s="56">
        <f t="shared" si="0"/>
        <v>100</v>
      </c>
      <c r="O24" s="49">
        <v>1.500552835255094E-2</v>
      </c>
      <c r="P24" s="49">
        <v>99.943136945190332</v>
      </c>
      <c r="Q24" s="50">
        <v>4.1857526457115782E-2</v>
      </c>
      <c r="R24" s="56">
        <f t="shared" si="1"/>
        <v>100</v>
      </c>
      <c r="S24" s="49" t="s">
        <v>53</v>
      </c>
      <c r="T24" s="49">
        <v>99.924642049736249</v>
      </c>
      <c r="U24" s="50">
        <v>7.5357950263752832E-2</v>
      </c>
      <c r="V24" s="56">
        <f>J24/J24*100</f>
        <v>100</v>
      </c>
      <c r="W24" s="49" t="s">
        <v>53</v>
      </c>
      <c r="X24" s="49">
        <v>99.818181818181813</v>
      </c>
      <c r="Y24" s="49">
        <v>0.18181818181818182</v>
      </c>
      <c r="Z24" s="70"/>
    </row>
    <row r="25" spans="1:26" x14ac:dyDescent="0.25">
      <c r="A25" s="11" t="s">
        <v>17</v>
      </c>
      <c r="B25" s="23">
        <v>32802</v>
      </c>
      <c r="C25" s="3">
        <v>1049</v>
      </c>
      <c r="D25" s="3">
        <v>31753</v>
      </c>
      <c r="E25" s="3" t="s">
        <v>53</v>
      </c>
      <c r="F25" s="19">
        <v>7678</v>
      </c>
      <c r="G25" s="3">
        <v>1</v>
      </c>
      <c r="H25" s="3">
        <v>7677</v>
      </c>
      <c r="I25" s="42" t="s">
        <v>53</v>
      </c>
      <c r="J25" s="19">
        <v>91</v>
      </c>
      <c r="K25" s="3" t="s">
        <v>53</v>
      </c>
      <c r="L25" s="3">
        <v>91</v>
      </c>
      <c r="M25" s="3" t="s">
        <v>53</v>
      </c>
      <c r="N25" s="56">
        <f t="shared" si="0"/>
        <v>100</v>
      </c>
      <c r="O25" s="49">
        <v>3.1979757331870009</v>
      </c>
      <c r="P25" s="49">
        <v>96.802024266813007</v>
      </c>
      <c r="Q25" s="50" t="s">
        <v>53</v>
      </c>
      <c r="R25" s="56">
        <f t="shared" si="1"/>
        <v>100</v>
      </c>
      <c r="S25" s="49">
        <v>1.3024225058609014E-2</v>
      </c>
      <c r="T25" s="49">
        <v>99.986975774941385</v>
      </c>
      <c r="U25" s="50" t="s">
        <v>53</v>
      </c>
      <c r="V25" s="56">
        <f>J25/J25*100</f>
        <v>100</v>
      </c>
      <c r="W25" s="49" t="s">
        <v>53</v>
      </c>
      <c r="X25" s="49">
        <v>100</v>
      </c>
      <c r="Y25" s="49" t="s">
        <v>53</v>
      </c>
      <c r="Z25" s="70"/>
    </row>
    <row r="26" spans="1:26" x14ac:dyDescent="0.25">
      <c r="A26" s="11" t="s">
        <v>18</v>
      </c>
      <c r="B26" s="23">
        <v>317458</v>
      </c>
      <c r="C26" s="3">
        <v>5593</v>
      </c>
      <c r="D26" s="3">
        <v>311497</v>
      </c>
      <c r="E26" s="3">
        <v>368</v>
      </c>
      <c r="F26" s="19">
        <v>1015</v>
      </c>
      <c r="G26" s="3">
        <v>561</v>
      </c>
      <c r="H26" s="3">
        <v>454</v>
      </c>
      <c r="I26" s="42" t="s">
        <v>53</v>
      </c>
      <c r="J26" s="19">
        <v>3458</v>
      </c>
      <c r="K26" s="3">
        <v>35</v>
      </c>
      <c r="L26" s="3">
        <v>3423</v>
      </c>
      <c r="M26" s="3" t="s">
        <v>53</v>
      </c>
      <c r="N26" s="56">
        <f t="shared" si="0"/>
        <v>100</v>
      </c>
      <c r="O26" s="49">
        <v>1.7618078611973866</v>
      </c>
      <c r="P26" s="49">
        <v>98.122271292580436</v>
      </c>
      <c r="Q26" s="50">
        <v>0.11592084622217742</v>
      </c>
      <c r="R26" s="56">
        <f t="shared" si="1"/>
        <v>100</v>
      </c>
      <c r="S26" s="49">
        <v>55.270935960591125</v>
      </c>
      <c r="T26" s="49">
        <v>44.729064039408868</v>
      </c>
      <c r="U26" s="50" t="s">
        <v>53</v>
      </c>
      <c r="V26" s="56">
        <f>J26/J26*100</f>
        <v>100</v>
      </c>
      <c r="W26" s="49">
        <v>1.0121457489878543</v>
      </c>
      <c r="X26" s="49">
        <v>98.987854251012138</v>
      </c>
      <c r="Y26" s="49" t="s">
        <v>53</v>
      </c>
      <c r="Z26" s="70"/>
    </row>
    <row r="27" spans="1:26" x14ac:dyDescent="0.25">
      <c r="A27" s="11" t="s">
        <v>19</v>
      </c>
      <c r="B27" s="23">
        <v>278380</v>
      </c>
      <c r="C27" s="3">
        <v>276</v>
      </c>
      <c r="D27" s="3">
        <v>278097</v>
      </c>
      <c r="E27" s="3">
        <v>7</v>
      </c>
      <c r="F27" s="19">
        <v>1923</v>
      </c>
      <c r="G27" s="3">
        <v>3</v>
      </c>
      <c r="H27" s="3">
        <v>1920</v>
      </c>
      <c r="I27" s="42" t="s">
        <v>53</v>
      </c>
      <c r="J27" s="19">
        <v>2962</v>
      </c>
      <c r="K27" s="3">
        <v>1</v>
      </c>
      <c r="L27" s="3">
        <v>2961</v>
      </c>
      <c r="M27" s="3" t="s">
        <v>53</v>
      </c>
      <c r="N27" s="56">
        <f t="shared" si="0"/>
        <v>100</v>
      </c>
      <c r="O27" s="49">
        <v>9.9145053523960053E-2</v>
      </c>
      <c r="P27" s="49">
        <v>99.898340398017098</v>
      </c>
      <c r="Q27" s="50" t="s">
        <v>53</v>
      </c>
      <c r="R27" s="56">
        <f t="shared" si="1"/>
        <v>100</v>
      </c>
      <c r="S27" s="49">
        <v>0.15600624024960999</v>
      </c>
      <c r="T27" s="49">
        <v>99.84399375975039</v>
      </c>
      <c r="U27" s="50" t="s">
        <v>53</v>
      </c>
      <c r="V27" s="56">
        <f>J27/J27*100</f>
        <v>100</v>
      </c>
      <c r="W27" s="49">
        <v>3.3760972316002703E-2</v>
      </c>
      <c r="X27" s="49">
        <v>99.966239027683997</v>
      </c>
      <c r="Y27" s="49" t="s">
        <v>53</v>
      </c>
      <c r="Z27" s="70"/>
    </row>
    <row r="28" spans="1:26" x14ac:dyDescent="0.25">
      <c r="A28" s="11" t="s">
        <v>20</v>
      </c>
      <c r="B28" s="23">
        <v>16292</v>
      </c>
      <c r="C28" s="3">
        <v>303</v>
      </c>
      <c r="D28" s="3">
        <v>15989</v>
      </c>
      <c r="E28" s="3" t="s">
        <v>53</v>
      </c>
      <c r="F28" s="19">
        <v>39</v>
      </c>
      <c r="G28" s="3">
        <v>1</v>
      </c>
      <c r="H28" s="3">
        <v>38</v>
      </c>
      <c r="I28" s="42" t="s">
        <v>53</v>
      </c>
      <c r="J28" s="19">
        <v>121</v>
      </c>
      <c r="K28" s="3" t="s">
        <v>53</v>
      </c>
      <c r="L28" s="3">
        <v>121</v>
      </c>
      <c r="M28" s="3" t="s">
        <v>53</v>
      </c>
      <c r="N28" s="56">
        <f t="shared" si="0"/>
        <v>100</v>
      </c>
      <c r="O28" s="49">
        <v>1.859808494966855</v>
      </c>
      <c r="P28" s="49">
        <v>98.140191505033144</v>
      </c>
      <c r="Q28" s="50">
        <v>0</v>
      </c>
      <c r="R28" s="56">
        <f t="shared" si="1"/>
        <v>100</v>
      </c>
      <c r="S28" s="49">
        <v>2.5641025641025639</v>
      </c>
      <c r="T28" s="49">
        <v>97.435897435897431</v>
      </c>
      <c r="U28" s="50" t="s">
        <v>53</v>
      </c>
      <c r="V28" s="56">
        <f>J28/J28*100</f>
        <v>100</v>
      </c>
      <c r="W28" s="49" t="s">
        <v>53</v>
      </c>
      <c r="X28" s="49">
        <v>100</v>
      </c>
      <c r="Y28" s="49" t="s">
        <v>53</v>
      </c>
      <c r="Z28" s="70"/>
    </row>
    <row r="29" spans="1:26" x14ac:dyDescent="0.25">
      <c r="A29" s="11" t="s">
        <v>21</v>
      </c>
      <c r="B29" s="23">
        <v>1354144</v>
      </c>
      <c r="C29" s="3">
        <v>8079</v>
      </c>
      <c r="D29" s="3">
        <v>1343847</v>
      </c>
      <c r="E29" s="3">
        <v>2218</v>
      </c>
      <c r="F29" s="19">
        <v>29908</v>
      </c>
      <c r="G29" s="3">
        <v>3381</v>
      </c>
      <c r="H29" s="3">
        <v>25656</v>
      </c>
      <c r="I29" s="42">
        <v>871</v>
      </c>
      <c r="J29" s="19">
        <v>61331</v>
      </c>
      <c r="K29" s="3">
        <v>88</v>
      </c>
      <c r="L29" s="3">
        <v>61224</v>
      </c>
      <c r="M29" s="3">
        <v>19</v>
      </c>
      <c r="N29" s="56">
        <f t="shared" si="0"/>
        <v>100</v>
      </c>
      <c r="O29" s="49">
        <v>0.59661306330789043</v>
      </c>
      <c r="P29" s="49">
        <v>99.239593425809957</v>
      </c>
      <c r="Q29" s="50">
        <v>0.16379351088215138</v>
      </c>
      <c r="R29" s="56">
        <f t="shared" si="1"/>
        <v>100</v>
      </c>
      <c r="S29" s="49">
        <v>11.304667647452186</v>
      </c>
      <c r="T29" s="49">
        <v>85.783068075431316</v>
      </c>
      <c r="U29" s="50">
        <v>2.9122642771164906</v>
      </c>
      <c r="V29" s="56">
        <f>J29/J29*100</f>
        <v>100</v>
      </c>
      <c r="W29" s="49">
        <v>0.14348371948932839</v>
      </c>
      <c r="X29" s="49">
        <v>99.825536841075476</v>
      </c>
      <c r="Y29" s="49">
        <v>3.0979439435195905E-2</v>
      </c>
      <c r="Z29" s="70"/>
    </row>
    <row r="30" spans="1:26" s="13" customFormat="1" x14ac:dyDescent="0.25">
      <c r="A30" s="10" t="s">
        <v>22</v>
      </c>
      <c r="B30" s="59">
        <v>4334009</v>
      </c>
      <c r="C30" s="59">
        <v>46339</v>
      </c>
      <c r="D30" s="59">
        <v>4277514</v>
      </c>
      <c r="E30" s="59">
        <v>10156</v>
      </c>
      <c r="F30" s="18">
        <v>9034</v>
      </c>
      <c r="G30" s="7">
        <v>758</v>
      </c>
      <c r="H30" s="7">
        <v>8131</v>
      </c>
      <c r="I30" s="7">
        <v>145</v>
      </c>
      <c r="J30" s="18">
        <v>11653</v>
      </c>
      <c r="K30" s="7">
        <v>1295</v>
      </c>
      <c r="L30" s="7">
        <v>10180</v>
      </c>
      <c r="M30" s="7">
        <v>178</v>
      </c>
      <c r="N30" s="54">
        <f t="shared" si="0"/>
        <v>100</v>
      </c>
      <c r="O30" s="46">
        <v>1.0691948263143893</v>
      </c>
      <c r="P30" s="46">
        <v>98.696472480790874</v>
      </c>
      <c r="Q30" s="66">
        <v>0.23433269289473094</v>
      </c>
      <c r="R30" s="54">
        <f t="shared" si="1"/>
        <v>100</v>
      </c>
      <c r="S30" s="69">
        <v>8.3905246845251273</v>
      </c>
      <c r="T30" s="69">
        <v>90.004427717511632</v>
      </c>
      <c r="U30" s="66">
        <v>1.6050475979632499</v>
      </c>
      <c r="V30" s="73">
        <f>J30/J30*100</f>
        <v>100</v>
      </c>
      <c r="W30" s="69">
        <v>11.113018106925256</v>
      </c>
      <c r="X30" s="69">
        <v>87.359478245945255</v>
      </c>
      <c r="Y30" s="69">
        <v>1.5275036471294947</v>
      </c>
      <c r="Z30" s="71"/>
    </row>
    <row r="31" spans="1:26" x14ac:dyDescent="0.25">
      <c r="A31" s="11" t="s">
        <v>23</v>
      </c>
      <c r="B31" s="23">
        <v>633063</v>
      </c>
      <c r="C31" s="3">
        <v>3167</v>
      </c>
      <c r="D31" s="3">
        <v>628548</v>
      </c>
      <c r="E31" s="3">
        <v>1348</v>
      </c>
      <c r="F31" s="19">
        <v>1580</v>
      </c>
      <c r="G31" s="3">
        <v>80</v>
      </c>
      <c r="H31" s="3">
        <v>1491</v>
      </c>
      <c r="I31" s="42">
        <v>9</v>
      </c>
      <c r="J31" s="19">
        <v>4735</v>
      </c>
      <c r="K31" s="3">
        <v>158</v>
      </c>
      <c r="L31" s="3">
        <v>4547</v>
      </c>
      <c r="M31" s="3">
        <v>30</v>
      </c>
      <c r="N31" s="56">
        <f t="shared" si="0"/>
        <v>100</v>
      </c>
      <c r="O31" s="49">
        <v>0.50026616624253828</v>
      </c>
      <c r="P31" s="49">
        <v>99.286800839726851</v>
      </c>
      <c r="Q31" s="50">
        <v>0.21293299403060992</v>
      </c>
      <c r="R31" s="56">
        <f t="shared" si="1"/>
        <v>100</v>
      </c>
      <c r="S31" s="49">
        <v>5.0632911392405067</v>
      </c>
      <c r="T31" s="49">
        <v>94.367088607594937</v>
      </c>
      <c r="U31" s="50">
        <v>0.569620253164557</v>
      </c>
      <c r="V31" s="56">
        <f>J31/J31*100</f>
        <v>100</v>
      </c>
      <c r="W31" s="49">
        <v>3.3368532206969377</v>
      </c>
      <c r="X31" s="49">
        <v>96.029567053854279</v>
      </c>
      <c r="Y31" s="49">
        <v>0.63357972544878571</v>
      </c>
      <c r="Z31" s="70"/>
    </row>
    <row r="32" spans="1:26" x14ac:dyDescent="0.25">
      <c r="A32" s="11" t="s">
        <v>24</v>
      </c>
      <c r="B32" s="23">
        <v>99240</v>
      </c>
      <c r="C32" s="3">
        <v>2585</v>
      </c>
      <c r="D32" s="3">
        <v>96249</v>
      </c>
      <c r="E32" s="3">
        <v>406</v>
      </c>
      <c r="F32" s="19">
        <v>365</v>
      </c>
      <c r="G32" s="3">
        <v>35</v>
      </c>
      <c r="H32" s="3">
        <v>330</v>
      </c>
      <c r="I32" s="42" t="s">
        <v>53</v>
      </c>
      <c r="J32" s="19">
        <v>633</v>
      </c>
      <c r="K32" s="3">
        <v>14</v>
      </c>
      <c r="L32" s="3">
        <v>619</v>
      </c>
      <c r="M32" s="3" t="s">
        <v>53</v>
      </c>
      <c r="N32" s="56">
        <f t="shared" si="0"/>
        <v>100</v>
      </c>
      <c r="O32" s="49">
        <v>2.6047964530431278</v>
      </c>
      <c r="P32" s="49">
        <v>96.986094316807737</v>
      </c>
      <c r="Q32" s="50">
        <v>0.40910923014913336</v>
      </c>
      <c r="R32" s="56">
        <f t="shared" si="1"/>
        <v>100</v>
      </c>
      <c r="S32" s="49">
        <v>9.5890410958904102</v>
      </c>
      <c r="T32" s="49">
        <v>90.410958904109577</v>
      </c>
      <c r="U32" s="50" t="s">
        <v>53</v>
      </c>
      <c r="V32" s="56">
        <f>J32/J32*100</f>
        <v>100</v>
      </c>
      <c r="W32" s="49">
        <v>2.2116903633491312</v>
      </c>
      <c r="X32" s="49">
        <v>97.788309636650865</v>
      </c>
      <c r="Y32" s="49" t="s">
        <v>53</v>
      </c>
      <c r="Z32" s="70"/>
    </row>
    <row r="33" spans="1:26" x14ac:dyDescent="0.25">
      <c r="A33" s="11" t="s">
        <v>25</v>
      </c>
      <c r="B33" s="23">
        <v>1118507</v>
      </c>
      <c r="C33" s="3">
        <v>30633</v>
      </c>
      <c r="D33" s="3">
        <v>1081662</v>
      </c>
      <c r="E33" s="3">
        <v>6212</v>
      </c>
      <c r="F33" s="19">
        <v>1645</v>
      </c>
      <c r="G33" s="3">
        <v>30</v>
      </c>
      <c r="H33" s="3">
        <v>1572</v>
      </c>
      <c r="I33" s="42">
        <v>43</v>
      </c>
      <c r="J33" s="19">
        <v>2563</v>
      </c>
      <c r="K33" s="3">
        <v>607</v>
      </c>
      <c r="L33" s="3">
        <v>1830</v>
      </c>
      <c r="M33" s="3">
        <v>126</v>
      </c>
      <c r="N33" s="56">
        <f t="shared" si="0"/>
        <v>100</v>
      </c>
      <c r="O33" s="49">
        <v>2.7387401241118741</v>
      </c>
      <c r="P33" s="49">
        <v>96.705876673100846</v>
      </c>
      <c r="Q33" s="50">
        <v>0.55538320278728692</v>
      </c>
      <c r="R33" s="56">
        <f t="shared" si="1"/>
        <v>100</v>
      </c>
      <c r="S33" s="49">
        <v>1.8237082066869299</v>
      </c>
      <c r="T33" s="49">
        <v>95.562310030395139</v>
      </c>
      <c r="U33" s="50">
        <v>2.6139817629179332</v>
      </c>
      <c r="V33" s="56">
        <f>J33/J33*100</f>
        <v>100</v>
      </c>
      <c r="W33" s="49">
        <v>23.68318376902068</v>
      </c>
      <c r="X33" s="49">
        <v>71.400702301989867</v>
      </c>
      <c r="Y33" s="49">
        <v>4.916113928989466</v>
      </c>
      <c r="Z33" s="70"/>
    </row>
    <row r="34" spans="1:26" x14ac:dyDescent="0.25">
      <c r="A34" s="11" t="s">
        <v>26</v>
      </c>
      <c r="B34" s="23">
        <v>2483199</v>
      </c>
      <c r="C34" s="3">
        <v>9954</v>
      </c>
      <c r="D34" s="3">
        <v>2471055</v>
      </c>
      <c r="E34" s="3">
        <v>2190</v>
      </c>
      <c r="F34" s="19">
        <v>5444</v>
      </c>
      <c r="G34" s="3">
        <v>613</v>
      </c>
      <c r="H34" s="3">
        <v>4738</v>
      </c>
      <c r="I34" s="42">
        <v>93</v>
      </c>
      <c r="J34" s="19">
        <v>3722</v>
      </c>
      <c r="K34" s="3">
        <v>516</v>
      </c>
      <c r="L34" s="3">
        <v>3184</v>
      </c>
      <c r="M34" s="3">
        <v>22</v>
      </c>
      <c r="N34" s="56">
        <f t="shared" si="0"/>
        <v>100</v>
      </c>
      <c r="O34" s="49">
        <v>0.40085389853974651</v>
      </c>
      <c r="P34" s="49">
        <v>99.510953411305337</v>
      </c>
      <c r="Q34" s="50">
        <v>8.8192690154917097E-2</v>
      </c>
      <c r="R34" s="56">
        <f t="shared" si="1"/>
        <v>100</v>
      </c>
      <c r="S34" s="49">
        <v>11.260102865540043</v>
      </c>
      <c r="T34" s="49">
        <v>87.031594415870686</v>
      </c>
      <c r="U34" s="50">
        <v>1.7083027185892725</v>
      </c>
      <c r="V34" s="56">
        <f>J34/J34*100</f>
        <v>100</v>
      </c>
      <c r="W34" s="49">
        <v>13.8635142396561</v>
      </c>
      <c r="X34" s="49">
        <v>85.545405695862442</v>
      </c>
      <c r="Y34" s="49">
        <v>0.59108006448146155</v>
      </c>
      <c r="Z34" s="70"/>
    </row>
    <row r="35" spans="1:26" s="13" customFormat="1" x14ac:dyDescent="0.25">
      <c r="A35" s="10" t="s">
        <v>27</v>
      </c>
      <c r="B35" s="59">
        <v>487634</v>
      </c>
      <c r="C35" s="59">
        <v>5063</v>
      </c>
      <c r="D35" s="59">
        <v>481382</v>
      </c>
      <c r="E35" s="59">
        <v>1189</v>
      </c>
      <c r="F35" s="18">
        <v>1596</v>
      </c>
      <c r="G35" s="7">
        <v>86</v>
      </c>
      <c r="H35" s="7">
        <v>1489</v>
      </c>
      <c r="I35" s="7">
        <v>21</v>
      </c>
      <c r="J35" s="18">
        <v>622</v>
      </c>
      <c r="K35" s="7">
        <v>84</v>
      </c>
      <c r="L35" s="7">
        <v>538</v>
      </c>
      <c r="M35" s="59" t="s">
        <v>53</v>
      </c>
      <c r="N35" s="54">
        <f t="shared" si="0"/>
        <v>100</v>
      </c>
      <c r="O35" s="46">
        <v>1.0382787090317738</v>
      </c>
      <c r="P35" s="46">
        <v>98.71789087717427</v>
      </c>
      <c r="Q35" s="66">
        <v>0.24383041379395201</v>
      </c>
      <c r="R35" s="54">
        <f t="shared" si="1"/>
        <v>100</v>
      </c>
      <c r="S35" s="69">
        <v>5.3884711779448615</v>
      </c>
      <c r="T35" s="69">
        <v>93.29573934837093</v>
      </c>
      <c r="U35" s="66">
        <v>1.3157894736842104</v>
      </c>
      <c r="V35" s="73">
        <f>J35/J35*100</f>
        <v>100</v>
      </c>
      <c r="W35" s="69">
        <v>13.504823151125404</v>
      </c>
      <c r="X35" s="69">
        <v>86.495176848874593</v>
      </c>
      <c r="Y35" s="69" t="s">
        <v>53</v>
      </c>
      <c r="Z35" s="71"/>
    </row>
    <row r="36" spans="1:26" x14ac:dyDescent="0.25">
      <c r="A36" s="11" t="s">
        <v>28</v>
      </c>
      <c r="B36" s="23">
        <v>297935</v>
      </c>
      <c r="C36" s="3">
        <v>693</v>
      </c>
      <c r="D36" s="3">
        <v>296242</v>
      </c>
      <c r="E36" s="3">
        <v>1000</v>
      </c>
      <c r="F36" s="19">
        <v>1106</v>
      </c>
      <c r="G36" s="3">
        <v>55</v>
      </c>
      <c r="H36" s="3">
        <v>1030</v>
      </c>
      <c r="I36" s="42">
        <v>21</v>
      </c>
      <c r="J36" s="19">
        <v>324</v>
      </c>
      <c r="K36" s="3" t="s">
        <v>53</v>
      </c>
      <c r="L36" s="3">
        <v>324</v>
      </c>
      <c r="M36" s="3" t="s">
        <v>53</v>
      </c>
      <c r="N36" s="56">
        <f t="shared" si="0"/>
        <v>100</v>
      </c>
      <c r="O36" s="49">
        <v>0.23260107070334135</v>
      </c>
      <c r="P36" s="49">
        <v>99.43175524862805</v>
      </c>
      <c r="Q36" s="50">
        <v>0.33564368066860223</v>
      </c>
      <c r="R36" s="56">
        <f t="shared" si="1"/>
        <v>100</v>
      </c>
      <c r="S36" s="49">
        <v>4.9728752260397826</v>
      </c>
      <c r="T36" s="49">
        <v>93.128390596745021</v>
      </c>
      <c r="U36" s="50">
        <v>1.89873417721519</v>
      </c>
      <c r="V36" s="56">
        <f>J36/J36*100</f>
        <v>100</v>
      </c>
      <c r="W36" s="49" t="s">
        <v>53</v>
      </c>
      <c r="X36" s="49">
        <v>100</v>
      </c>
      <c r="Y36" s="49" t="s">
        <v>53</v>
      </c>
      <c r="Z36" s="70"/>
    </row>
    <row r="37" spans="1:26" x14ac:dyDescent="0.25">
      <c r="A37" s="11" t="s">
        <v>29</v>
      </c>
      <c r="B37" s="23">
        <v>50449</v>
      </c>
      <c r="C37" s="3">
        <v>1941</v>
      </c>
      <c r="D37" s="3">
        <v>48480</v>
      </c>
      <c r="E37" s="3">
        <v>28</v>
      </c>
      <c r="F37" s="19">
        <v>96</v>
      </c>
      <c r="G37" s="3">
        <v>28</v>
      </c>
      <c r="H37" s="3">
        <v>68</v>
      </c>
      <c r="I37" s="42" t="s">
        <v>53</v>
      </c>
      <c r="J37" s="19">
        <v>84</v>
      </c>
      <c r="K37" s="3">
        <v>84</v>
      </c>
      <c r="L37" s="3" t="s">
        <v>53</v>
      </c>
      <c r="M37" s="3" t="s">
        <v>53</v>
      </c>
      <c r="N37" s="56">
        <f t="shared" si="0"/>
        <v>100</v>
      </c>
      <c r="O37" s="49">
        <v>3.8474498998989075</v>
      </c>
      <c r="P37" s="49">
        <v>96.097048504430219</v>
      </c>
      <c r="Q37" s="50">
        <v>5.5501595670875536E-2</v>
      </c>
      <c r="R37" s="56">
        <f t="shared" si="1"/>
        <v>100</v>
      </c>
      <c r="S37" s="49">
        <v>29.166666666666668</v>
      </c>
      <c r="T37" s="49">
        <v>70.833333333333343</v>
      </c>
      <c r="U37" s="50" t="s">
        <v>53</v>
      </c>
      <c r="V37" s="56">
        <f>J37/J37*100</f>
        <v>100</v>
      </c>
      <c r="W37" s="49">
        <v>100</v>
      </c>
      <c r="X37" s="49" t="s">
        <v>53</v>
      </c>
      <c r="Y37" s="49" t="s">
        <v>53</v>
      </c>
      <c r="Z37" s="70"/>
    </row>
    <row r="38" spans="1:26" x14ac:dyDescent="0.25">
      <c r="A38" s="11" t="s">
        <v>30</v>
      </c>
      <c r="B38" s="23">
        <v>139250</v>
      </c>
      <c r="C38" s="3">
        <v>2429</v>
      </c>
      <c r="D38" s="3">
        <v>136660</v>
      </c>
      <c r="E38" s="3">
        <v>161</v>
      </c>
      <c r="F38" s="19">
        <v>394</v>
      </c>
      <c r="G38" s="3">
        <v>3</v>
      </c>
      <c r="H38" s="3">
        <v>391</v>
      </c>
      <c r="I38" s="42" t="s">
        <v>53</v>
      </c>
      <c r="J38" s="19">
        <v>214</v>
      </c>
      <c r="K38" s="3" t="s">
        <v>53</v>
      </c>
      <c r="L38" s="3">
        <v>214</v>
      </c>
      <c r="M38" s="3" t="s">
        <v>53</v>
      </c>
      <c r="N38" s="56">
        <f t="shared" si="0"/>
        <v>100</v>
      </c>
      <c r="O38" s="49">
        <v>1.7443447037701973</v>
      </c>
      <c r="P38" s="49">
        <v>98.140035906642737</v>
      </c>
      <c r="Q38" s="50">
        <v>0.11561938958707361</v>
      </c>
      <c r="R38" s="56">
        <f t="shared" si="1"/>
        <v>100</v>
      </c>
      <c r="S38" s="49">
        <v>0.76142131979695438</v>
      </c>
      <c r="T38" s="49">
        <v>99.238578680203048</v>
      </c>
      <c r="U38" s="50" t="s">
        <v>53</v>
      </c>
      <c r="V38" s="56">
        <f>J38/J38*100</f>
        <v>100</v>
      </c>
      <c r="W38" s="49" t="s">
        <v>53</v>
      </c>
      <c r="X38" s="49">
        <v>100</v>
      </c>
      <c r="Y38" s="49" t="s">
        <v>53</v>
      </c>
      <c r="Z38" s="70"/>
    </row>
    <row r="39" spans="1:26" s="13" customFormat="1" x14ac:dyDescent="0.25">
      <c r="A39" s="10" t="s">
        <v>31</v>
      </c>
      <c r="B39" s="59">
        <v>1620502</v>
      </c>
      <c r="C39" s="59">
        <v>1966</v>
      </c>
      <c r="D39" s="59">
        <v>1617599</v>
      </c>
      <c r="E39" s="59">
        <v>937</v>
      </c>
      <c r="F39" s="18">
        <v>26036</v>
      </c>
      <c r="G39" s="7">
        <v>175</v>
      </c>
      <c r="H39" s="7">
        <v>25854</v>
      </c>
      <c r="I39" s="7">
        <v>7</v>
      </c>
      <c r="J39" s="18">
        <v>6975</v>
      </c>
      <c r="K39" s="7">
        <v>21</v>
      </c>
      <c r="L39" s="7">
        <v>6950</v>
      </c>
      <c r="M39" s="7">
        <v>4</v>
      </c>
      <c r="N39" s="54">
        <f t="shared" si="0"/>
        <v>100</v>
      </c>
      <c r="O39" s="46">
        <v>0.12132043033578485</v>
      </c>
      <c r="P39" s="46">
        <v>99.820857981045378</v>
      </c>
      <c r="Q39" s="66">
        <v>5.78215886188354E-2</v>
      </c>
      <c r="R39" s="54">
        <f t="shared" si="1"/>
        <v>100</v>
      </c>
      <c r="S39" s="69">
        <v>0.67214625902596403</v>
      </c>
      <c r="T39" s="69">
        <v>99.300967890612995</v>
      </c>
      <c r="U39" s="66">
        <v>2.6885850361038563E-2</v>
      </c>
      <c r="V39" s="73">
        <f>J39/J39*100</f>
        <v>100</v>
      </c>
      <c r="W39" s="69">
        <v>0.30107526881720431</v>
      </c>
      <c r="X39" s="69">
        <v>99.641577060931894</v>
      </c>
      <c r="Y39" s="69">
        <v>5.7347670250896057E-2</v>
      </c>
      <c r="Z39" s="71"/>
    </row>
    <row r="40" spans="1:26" x14ac:dyDescent="0.25">
      <c r="A40" s="11" t="s">
        <v>32</v>
      </c>
      <c r="B40" s="23">
        <v>219332</v>
      </c>
      <c r="C40" s="3">
        <v>82</v>
      </c>
      <c r="D40" s="3">
        <v>219232</v>
      </c>
      <c r="E40" s="3">
        <v>18</v>
      </c>
      <c r="F40" s="19">
        <v>21684</v>
      </c>
      <c r="G40" s="3" t="s">
        <v>53</v>
      </c>
      <c r="H40" s="3">
        <v>21682</v>
      </c>
      <c r="I40" s="20">
        <v>2</v>
      </c>
      <c r="J40" s="8">
        <v>74</v>
      </c>
      <c r="K40" s="3" t="s">
        <v>53</v>
      </c>
      <c r="L40" s="3">
        <v>74</v>
      </c>
      <c r="M40" s="3" t="s">
        <v>53</v>
      </c>
      <c r="N40" s="56">
        <f t="shared" si="0"/>
        <v>100</v>
      </c>
      <c r="O40" s="49">
        <v>3.738624550909124E-2</v>
      </c>
      <c r="P40" s="49">
        <v>99.954407017671841</v>
      </c>
      <c r="Q40" s="50">
        <v>8.2067368190688085E-3</v>
      </c>
      <c r="R40" s="56">
        <f t="shared" si="1"/>
        <v>100</v>
      </c>
      <c r="S40" s="49" t="s">
        <v>53</v>
      </c>
      <c r="T40" s="49">
        <v>99.990776609481642</v>
      </c>
      <c r="U40" s="50">
        <v>9.2233905183545465E-3</v>
      </c>
      <c r="V40" s="56">
        <f>J40/J40*100</f>
        <v>100</v>
      </c>
      <c r="W40" s="49" t="s">
        <v>53</v>
      </c>
      <c r="X40" s="49">
        <v>100</v>
      </c>
      <c r="Y40" s="49" t="s">
        <v>53</v>
      </c>
      <c r="Z40" s="70"/>
    </row>
    <row r="41" spans="1:26" x14ac:dyDescent="0.25">
      <c r="A41" s="11" t="s">
        <v>33</v>
      </c>
      <c r="B41" s="23">
        <v>29345</v>
      </c>
      <c r="C41" s="3">
        <v>1470</v>
      </c>
      <c r="D41" s="3">
        <v>27821</v>
      </c>
      <c r="E41" s="3">
        <v>54</v>
      </c>
      <c r="F41" s="19">
        <v>244</v>
      </c>
      <c r="G41" s="3">
        <v>173</v>
      </c>
      <c r="H41" s="3">
        <v>71</v>
      </c>
      <c r="I41" s="20" t="s">
        <v>53</v>
      </c>
      <c r="J41" s="8">
        <v>466</v>
      </c>
      <c r="K41" s="3">
        <v>20</v>
      </c>
      <c r="L41" s="3">
        <v>446</v>
      </c>
      <c r="M41" s="3" t="s">
        <v>53</v>
      </c>
      <c r="N41" s="56">
        <f t="shared" si="0"/>
        <v>100</v>
      </c>
      <c r="O41" s="49">
        <v>5.009371272789231</v>
      </c>
      <c r="P41" s="49">
        <v>94.806611006985847</v>
      </c>
      <c r="Q41" s="50">
        <v>0.18401772022491053</v>
      </c>
      <c r="R41" s="56">
        <f t="shared" si="1"/>
        <v>100</v>
      </c>
      <c r="S41" s="49">
        <v>70.901639344262293</v>
      </c>
      <c r="T41" s="49">
        <v>29.098360655737704</v>
      </c>
      <c r="U41" s="50" t="s">
        <v>53</v>
      </c>
      <c r="V41" s="56">
        <f>J41/J41*100</f>
        <v>100</v>
      </c>
      <c r="W41" s="49">
        <v>4.2918454935622314</v>
      </c>
      <c r="X41" s="49">
        <v>95.708154506437765</v>
      </c>
      <c r="Y41" s="49" t="s">
        <v>53</v>
      </c>
      <c r="Z41" s="70"/>
    </row>
    <row r="42" spans="1:26" x14ac:dyDescent="0.25">
      <c r="A42" s="11" t="s">
        <v>34</v>
      </c>
      <c r="B42" s="23">
        <v>268500</v>
      </c>
      <c r="C42" s="3">
        <v>242</v>
      </c>
      <c r="D42" s="3">
        <v>267921</v>
      </c>
      <c r="E42" s="3">
        <v>337</v>
      </c>
      <c r="F42" s="19">
        <v>1395</v>
      </c>
      <c r="G42" s="3">
        <v>2</v>
      </c>
      <c r="H42" s="3">
        <v>1393</v>
      </c>
      <c r="I42" s="20" t="s">
        <v>53</v>
      </c>
      <c r="J42" s="19">
        <v>6308</v>
      </c>
      <c r="K42" s="42">
        <v>1</v>
      </c>
      <c r="L42" s="42">
        <v>6303</v>
      </c>
      <c r="M42" s="42">
        <v>4</v>
      </c>
      <c r="N42" s="56">
        <f t="shared" si="0"/>
        <v>100</v>
      </c>
      <c r="O42" s="49">
        <v>9.0130353817504658E-2</v>
      </c>
      <c r="P42" s="49">
        <v>99.784357541899439</v>
      </c>
      <c r="Q42" s="50">
        <v>0.12551210428305401</v>
      </c>
      <c r="R42" s="56">
        <f t="shared" si="1"/>
        <v>100</v>
      </c>
      <c r="S42" s="49">
        <v>0.14336917562724014</v>
      </c>
      <c r="T42" s="49">
        <v>99.856630824372758</v>
      </c>
      <c r="U42" s="50" t="s">
        <v>53</v>
      </c>
      <c r="V42" s="56">
        <f>J42/J42*100</f>
        <v>100</v>
      </c>
      <c r="W42" s="49">
        <v>1.5852885225110969E-2</v>
      </c>
      <c r="X42" s="49">
        <v>99.920735573874438</v>
      </c>
      <c r="Y42" s="49">
        <v>6.3411540900443875E-2</v>
      </c>
      <c r="Z42" s="70"/>
    </row>
    <row r="43" spans="1:26" x14ac:dyDescent="0.25">
      <c r="A43" s="12" t="s">
        <v>35</v>
      </c>
      <c r="B43" s="60">
        <v>1103325</v>
      </c>
      <c r="C43" s="4">
        <v>172</v>
      </c>
      <c r="D43" s="4">
        <v>1102625</v>
      </c>
      <c r="E43" s="4">
        <v>528</v>
      </c>
      <c r="F43" s="21">
        <v>2713</v>
      </c>
      <c r="G43" s="4" t="s">
        <v>53</v>
      </c>
      <c r="H43" s="4">
        <v>2708</v>
      </c>
      <c r="I43" s="22">
        <v>5</v>
      </c>
      <c r="J43" s="21">
        <v>127</v>
      </c>
      <c r="K43" s="4" t="s">
        <v>53</v>
      </c>
      <c r="L43" s="4">
        <v>127</v>
      </c>
      <c r="M43" s="4" t="s">
        <v>53</v>
      </c>
      <c r="N43" s="57">
        <f t="shared" si="0"/>
        <v>100</v>
      </c>
      <c r="O43" s="51">
        <v>1.5589241610586183E-2</v>
      </c>
      <c r="P43" s="51">
        <v>99.936555412049941</v>
      </c>
      <c r="Q43" s="52">
        <v>4.7855346339473866E-2</v>
      </c>
      <c r="R43" s="57">
        <f t="shared" si="1"/>
        <v>100</v>
      </c>
      <c r="S43" s="51" t="s">
        <v>53</v>
      </c>
      <c r="T43" s="51">
        <v>99.815702174714332</v>
      </c>
      <c r="U43" s="52">
        <v>0.18429782528566163</v>
      </c>
      <c r="V43" s="57">
        <f>J43/J43*100</f>
        <v>100</v>
      </c>
      <c r="W43" s="51" t="s">
        <v>53</v>
      </c>
      <c r="X43" s="51">
        <v>100</v>
      </c>
      <c r="Y43" s="51" t="s">
        <v>53</v>
      </c>
      <c r="Z43" s="70"/>
    </row>
    <row r="44" spans="1:26" x14ac:dyDescent="0.25">
      <c r="A44" s="33" t="s">
        <v>36</v>
      </c>
      <c r="B44" s="38"/>
      <c r="C44" s="38"/>
      <c r="D44" s="38"/>
      <c r="E44" s="38"/>
      <c r="F44" s="38"/>
      <c r="G44" s="38"/>
      <c r="H44" s="38"/>
      <c r="I44" s="38"/>
      <c r="J44" s="38"/>
      <c r="K44" s="38"/>
      <c r="L44" s="38"/>
      <c r="M44" s="38"/>
      <c r="N44" s="34"/>
      <c r="O44" s="34"/>
      <c r="P44" s="34"/>
      <c r="Q44" s="34"/>
      <c r="R44" s="38"/>
      <c r="S44" s="38"/>
      <c r="T44" s="38"/>
      <c r="U44" s="38"/>
      <c r="V44" s="38"/>
      <c r="W44" s="38"/>
      <c r="X44" s="38"/>
      <c r="Y44" s="38"/>
    </row>
    <row r="45" spans="1:26" x14ac:dyDescent="0.25">
      <c r="M45" s="64"/>
    </row>
  </sheetData>
  <autoFilter ref="S10:U10" xr:uid="{29A4BEA2-1774-4175-93E7-E7F65757FC55}"/>
  <mergeCells count="28">
    <mergeCell ref="B6:Y6"/>
    <mergeCell ref="A44:Y44"/>
    <mergeCell ref="N9:N10"/>
    <mergeCell ref="O9:Q9"/>
    <mergeCell ref="R9:R10"/>
    <mergeCell ref="S9:U9"/>
    <mergeCell ref="V9:V10"/>
    <mergeCell ref="W9:Y9"/>
    <mergeCell ref="B9:B10"/>
    <mergeCell ref="C9:E9"/>
    <mergeCell ref="F9:F10"/>
    <mergeCell ref="G9:I9"/>
    <mergeCell ref="J9:J10"/>
    <mergeCell ref="K9:M9"/>
    <mergeCell ref="R8:U8"/>
    <mergeCell ref="V8:Y8"/>
    <mergeCell ref="A1:Y1"/>
    <mergeCell ref="A2:Y2"/>
    <mergeCell ref="A3:Y3"/>
    <mergeCell ref="A4:Y4"/>
    <mergeCell ref="A5:Y5"/>
    <mergeCell ref="A6:A10"/>
    <mergeCell ref="N8:Q8"/>
    <mergeCell ref="B8:E8"/>
    <mergeCell ref="F8:I8"/>
    <mergeCell ref="J8:M8"/>
    <mergeCell ref="B7:M7"/>
    <mergeCell ref="N7:Y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EF970-C4E2-4756-82B9-93F2F43C7E8E}">
  <dimension ref="A1:A11"/>
  <sheetViews>
    <sheetView workbookViewId="0">
      <selection activeCell="A12" sqref="A12"/>
    </sheetView>
  </sheetViews>
  <sheetFormatPr defaultRowHeight="15" x14ac:dyDescent="0.25"/>
  <sheetData>
    <row r="1" spans="1:1" x14ac:dyDescent="0.25">
      <c r="A1" s="1" t="s">
        <v>37</v>
      </c>
    </row>
    <row r="2" spans="1:1" x14ac:dyDescent="0.25">
      <c r="A2" s="2"/>
    </row>
    <row r="3" spans="1:1" x14ac:dyDescent="0.25">
      <c r="A3" s="2" t="s">
        <v>38</v>
      </c>
    </row>
    <row r="4" spans="1:1" x14ac:dyDescent="0.25">
      <c r="A4" s="2" t="s">
        <v>39</v>
      </c>
    </row>
    <row r="5" spans="1:1" x14ac:dyDescent="0.25">
      <c r="A5" s="2" t="s">
        <v>40</v>
      </c>
    </row>
    <row r="6" spans="1:1" x14ac:dyDescent="0.25">
      <c r="A6" s="2" t="s">
        <v>41</v>
      </c>
    </row>
    <row r="7" spans="1:1" x14ac:dyDescent="0.25">
      <c r="A7" s="2" t="s">
        <v>42</v>
      </c>
    </row>
    <row r="8" spans="1:1" x14ac:dyDescent="0.25">
      <c r="A8" s="2" t="s">
        <v>43</v>
      </c>
    </row>
    <row r="9" spans="1:1" x14ac:dyDescent="0.25">
      <c r="A9" s="2" t="s">
        <v>44</v>
      </c>
    </row>
    <row r="10" spans="1:1" x14ac:dyDescent="0.25">
      <c r="A10" s="2" t="s">
        <v>45</v>
      </c>
    </row>
    <row r="11" spans="1:1" x14ac:dyDescent="0.25">
      <c r="A11" s="2" t="s">
        <v>46</v>
      </c>
    </row>
  </sheetData>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c3d1b38-a16c-4759-b92e-2efe9ffee0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1448C3EBD8EC141866AD1CE76139379" ma:contentTypeVersion="13" ma:contentTypeDescription="Crie um novo documento." ma:contentTypeScope="" ma:versionID="518630e229e48302800b681c30420ee1">
  <xsd:schema xmlns:xsd="http://www.w3.org/2001/XMLSchema" xmlns:xs="http://www.w3.org/2001/XMLSchema" xmlns:p="http://schemas.microsoft.com/office/2006/metadata/properties" xmlns:ns2="7c3d1b38-a16c-4759-b92e-2efe9ffee0e6" xmlns:ns3="9ab8431d-268a-4774-9d90-b4cf8a082c95" targetNamespace="http://schemas.microsoft.com/office/2006/metadata/properties" ma:root="true" ma:fieldsID="1b0dd0308287c7555b9a554bdd19b4fe" ns2:_="" ns3:_="">
    <xsd:import namespace="7c3d1b38-a16c-4759-b92e-2efe9ffee0e6"/>
    <xsd:import namespace="9ab8431d-268a-4774-9d90-b4cf8a082c9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d1b38-a16c-4759-b92e-2efe9ffee0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Marcações de imagem" ma:readOnly="false" ma:fieldId="{5cf76f15-5ced-4ddc-b409-7134ff3c332f}" ma:taxonomyMulti="true" ma:sspId="1f81e987-bf3d-489f-ba09-155191a9b13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ab8431d-268a-4774-9d90-b4cf8a082c95"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25C4BA-D988-4C61-83CE-766BD4C5E079}">
  <ds:schemaRefs>
    <ds:schemaRef ds:uri="http://schemas.microsoft.com/office/infopath/2007/PartnerControls"/>
    <ds:schemaRef ds:uri="http://schemas.microsoft.com/office/2006/metadata/properties"/>
    <ds:schemaRef ds:uri="http://www.w3.org/XML/1998/namespace"/>
    <ds:schemaRef ds:uri="cc4a3d05-cc0f-42c2-a629-48ca7efa09fd"/>
    <ds:schemaRef ds:uri="http://purl.org/dc/dcmitype/"/>
    <ds:schemaRef ds:uri="http://schemas.openxmlformats.org/package/2006/metadata/core-properties"/>
    <ds:schemaRef ds:uri="http://schemas.microsoft.com/office/2006/documentManagement/types"/>
    <ds:schemaRef ds:uri="http://purl.org/dc/terms/"/>
    <ds:schemaRef ds:uri="http://purl.org/dc/elements/1.1/"/>
  </ds:schemaRefs>
</ds:datastoreItem>
</file>

<file path=customXml/itemProps2.xml><?xml version="1.0" encoding="utf-8"?>
<ds:datastoreItem xmlns:ds="http://schemas.openxmlformats.org/officeDocument/2006/customXml" ds:itemID="{53380FA4-F42F-4EEB-B5E8-9C8D07F01589}"/>
</file>

<file path=customXml/itemProps3.xml><?xml version="1.0" encoding="utf-8"?>
<ds:datastoreItem xmlns:ds="http://schemas.openxmlformats.org/officeDocument/2006/customXml" ds:itemID="{49D040DC-9C78-4626-87BF-2EE79C0C35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Tabela complementar 1</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Bianca dos Santos Loiola</dc:creator>
  <cp:keywords/>
  <dc:description/>
  <cp:lastModifiedBy>Bianca dos Santos Loiola</cp:lastModifiedBy>
  <cp:revision/>
  <dcterms:created xsi:type="dcterms:W3CDTF">2025-04-25T20:00:55Z</dcterms:created>
  <dcterms:modified xsi:type="dcterms:W3CDTF">2025-06-17T19:43:57Z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0x01010031448C3EBD8EC141866AD1CE76139379</vt:lpwstr>
  </property>
  <property fmtid="{D5CDD505-2E9C-101B-9397-08002B2CF9AE}" pid="3" name="MediaServiceImageTags">
    <vt:lpwstr/>
  </property>
  <property fmtid="{D5CDD505-2E9C-101B-9397-08002B2CF9AE}" pid="4" name="Order">
    <vt:r8>8800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