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Users\magheli\Documents\Pesquisas COIND\Coind planejamento\2020\007 Risco\Produtos Adicionais covid-19\"/>
    </mc:Choice>
  </mc:AlternateContent>
  <xr:revisionPtr revIDLastSave="0" documentId="13_ncr:1_{7D219BD1-F931-421D-A23B-904BACFEC3F3}" xr6:coauthVersionLast="36" xr6:coauthVersionMax="36" xr10:uidLastSave="{00000000-0000-0000-0000-000000000000}"/>
  <bookViews>
    <workbookView xWindow="0" yWindow="0" windowWidth="28800" windowHeight="12225" tabRatio="893" xr2:uid="{00000000-000D-0000-FFFF-FFFF00000000}"/>
  </bookViews>
  <sheets>
    <sheet name="Tab_01" sheetId="5" r:id="rId1"/>
    <sheet name="Tab_02" sheetId="6" r:id="rId2"/>
    <sheet name="Tab_03" sheetId="8" r:id="rId3"/>
    <sheet name="Tab_04" sheetId="10" r:id="rId4"/>
    <sheet name="Tab_05" sheetId="12" r:id="rId5"/>
    <sheet name="Tab_06" sheetId="15" r:id="rId6"/>
    <sheet name="Tab_07" sheetId="17" r:id="rId7"/>
    <sheet name="Tab_08" sheetId="19" r:id="rId8"/>
    <sheet name="Tab_09" sheetId="21" r:id="rId9"/>
    <sheet name="Tab_10" sheetId="27" r:id="rId10"/>
    <sheet name="Tab_11" sheetId="29" r:id="rId11"/>
    <sheet name="Amostra" sheetId="30" r:id="rId12"/>
    <sheet name="Nota" sheetId="31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30" l="1"/>
  <c r="F31" i="30"/>
  <c r="G30" i="30"/>
  <c r="F30" i="30"/>
  <c r="G29" i="30"/>
  <c r="F29" i="30"/>
  <c r="G28" i="30"/>
  <c r="F28" i="30"/>
  <c r="G27" i="30"/>
  <c r="F27" i="30"/>
  <c r="G25" i="30"/>
  <c r="F25" i="30"/>
  <c r="G24" i="30"/>
  <c r="F24" i="30"/>
  <c r="G23" i="30"/>
  <c r="F23" i="30"/>
  <c r="G22" i="30"/>
  <c r="F22" i="30"/>
  <c r="G21" i="30"/>
  <c r="F21" i="30"/>
  <c r="G20" i="30"/>
  <c r="F20" i="30"/>
  <c r="G19" i="30"/>
  <c r="F19" i="30"/>
  <c r="G18" i="30"/>
  <c r="F18" i="30"/>
  <c r="G17" i="30"/>
  <c r="F17" i="30"/>
  <c r="G16" i="30"/>
  <c r="F16" i="30"/>
  <c r="G15" i="30"/>
  <c r="F15" i="30"/>
  <c r="G14" i="30"/>
  <c r="F14" i="30"/>
  <c r="G12" i="30"/>
  <c r="F12" i="30"/>
  <c r="G11" i="30"/>
  <c r="F11" i="30"/>
  <c r="G10" i="30"/>
  <c r="F10" i="30"/>
  <c r="E31" i="30"/>
  <c r="E30" i="30"/>
  <c r="E29" i="30"/>
  <c r="E28" i="30"/>
  <c r="E27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2" i="30"/>
  <c r="E11" i="30"/>
  <c r="E10" i="30"/>
  <c r="E8" i="30"/>
  <c r="W47" i="8" l="1"/>
  <c r="L21" i="5" l="1"/>
</calcChain>
</file>

<file path=xl/sharedStrings.xml><?xml version="1.0" encoding="utf-8"?>
<sst xmlns="http://schemas.openxmlformats.org/spreadsheetml/2006/main" count="1678" uniqueCount="142">
  <si>
    <t>Empresas por tipo de situação em que se encontravam ao final da primeira quinzena de Junho, segundo faixas de pessoal ocupado, segundo atividades econômicas e segundo Grandes Regiões</t>
  </si>
  <si>
    <t>Brasil - 1ª Quinzena de Junho de 2020</t>
  </si>
  <si>
    <t>Unidade: número de empresas</t>
  </si>
  <si>
    <t>Unidade: percentagem de empresas</t>
  </si>
  <si>
    <t>Agregação</t>
  </si>
  <si>
    <t xml:space="preserve">Estava aberta, mesmo que parcialmente, em produção ou funcionamento </t>
  </si>
  <si>
    <t>Encerrou temporariamente</t>
  </si>
  <si>
    <t>Encerrou definitivamente</t>
  </si>
  <si>
    <t>Total</t>
  </si>
  <si>
    <t>Faixas de Pessoal Ocupado</t>
  </si>
  <si>
    <t>até 49</t>
  </si>
  <si>
    <t>50 a 499</t>
  </si>
  <si>
    <t>500 ou mais</t>
  </si>
  <si>
    <t>Atividade</t>
  </si>
  <si>
    <t>Indústria</t>
  </si>
  <si>
    <t>Construção</t>
  </si>
  <si>
    <t>Comércio</t>
  </si>
  <si>
    <t xml:space="preserve">     Comércio Varejista</t>
  </si>
  <si>
    <t xml:space="preserve">     Comércio por atacado</t>
  </si>
  <si>
    <t xml:space="preserve">     Comércio de veículos, pelas e motocicletas</t>
  </si>
  <si>
    <t>Serviços</t>
  </si>
  <si>
    <t xml:space="preserve">     Serviços prestados às famílias</t>
  </si>
  <si>
    <t xml:space="preserve">     Serviços de informação e comunicação</t>
  </si>
  <si>
    <t xml:space="preserve">     Serviços profissionais, administrativos e complementares</t>
  </si>
  <si>
    <t xml:space="preserve">     Transportes, serviços auxiliares aos transportes e correio</t>
  </si>
  <si>
    <t xml:space="preserve">     Outros serviços</t>
  </si>
  <si>
    <t>Grandes Regiões</t>
  </si>
  <si>
    <t>Norte</t>
  </si>
  <si>
    <t>Nordeste</t>
  </si>
  <si>
    <t>Sudeste</t>
  </si>
  <si>
    <t>Sul</t>
  </si>
  <si>
    <t>Centro-Oeste</t>
  </si>
  <si>
    <t>Empresas que encerraram suas atividades, por motivo de encerramento, segundo faixas de pessoal ocupado, segundo atividades econômicas e segundo Grandes Regiões</t>
  </si>
  <si>
    <t>02 – Esse encerramento foi em decorrência da pandemia da COVID-19?</t>
  </si>
  <si>
    <t>Sim</t>
  </si>
  <si>
    <t>Não</t>
  </si>
  <si>
    <t>Não sabe responder</t>
  </si>
  <si>
    <t>03 – De uma forma geral, como sua empresa tem sido afetada pela pandemia da COVID-19 até o final da primeira quinzena de Junho?</t>
  </si>
  <si>
    <t>Tem tido um efeito pequeno ou inexistente</t>
  </si>
  <si>
    <t xml:space="preserve">     Comércio de veículos, peças e motocicletas</t>
  </si>
  <si>
    <t>04 – Qual foi o efeito da pandemia da COVID-19 sobre as vendas dos produtos ou serviços comercializados por sua empresa durante a primeira quinzena de Junho em relação ao período anterior ao início da pandemia?</t>
  </si>
  <si>
    <t>O efeito foi pequeno ou inexistente</t>
  </si>
  <si>
    <t>05 – Qual foi o efeito da pandemia da COVID-19 sobre a fabricação dos produtos ou atendimento aos seus clientes por parte de sua empresa durante a primeira quinzena de Junho em relação ao período anterior ao início da pandemia?</t>
  </si>
  <si>
    <t>Não houve alteração significativa</t>
  </si>
  <si>
    <t xml:space="preserve">06 -Qual foi o efeito da pandemia da COVID-19 sobre o acesso aos fornecedores de insumos, matérias-primas, ou mercadorias por parte de sua empresa durante a primeira quinzena de Junho em relação ao período anterior ao início da pandemia?  </t>
  </si>
  <si>
    <t xml:space="preserve">07 – Qual o efeito da pandemia da COVID-19 sobre a capacidade da sua empresa para realizar pagamentos de rotina  durante a primeira quinzena de Junho em relação ao período anterior ao início da pandemia? (exemplo: tributos, fornecedores, salários, aluguéis, energia elétrica)? </t>
  </si>
  <si>
    <t>08 – Qual foi o efeito da pandemia da COVID-19 sobre o número de funcionários na empresa ao final da primeira quinzena de Junho em relação ao período anterior ao início da pandemia?</t>
  </si>
  <si>
    <t>Houve redução</t>
  </si>
  <si>
    <t>Não houve mudança</t>
  </si>
  <si>
    <t>Houve aumento</t>
  </si>
  <si>
    <t>Entre 26% e 50%</t>
  </si>
  <si>
    <t>10 - A empresa adotou alguma das seguintes medidas em relação aos impactos da pandemia da COVID-19  desde o início da pandemia?  (selecione tudo que se aplica)</t>
  </si>
  <si>
    <t>A empresa lançou ou passou a comercializar novos produtos ou serviços</t>
  </si>
  <si>
    <t>Alterou o método de entrega de produtos ou serviços; incluindo a mudança para serviços online</t>
  </si>
  <si>
    <t>Adiou o pagamento de impostos</t>
  </si>
  <si>
    <t>Conseguiu uma linha de crédito emergencial para pagamento da folha salarial</t>
  </si>
  <si>
    <t>Adotou trabalho domiciliar (teletrabalho, trabalho remoto e trabalho à distância) para os funcionários</t>
  </si>
  <si>
    <t>Antecipou férias dos funcionários</t>
  </si>
  <si>
    <t>Realizou campanhas de informação e prevenção e adotou medidas extras de higiene</t>
  </si>
  <si>
    <t>Outros</t>
  </si>
  <si>
    <t>Não adotou nenhuma medida</t>
  </si>
  <si>
    <t>Tem tido um efeito negativo</t>
  </si>
  <si>
    <t>Tem tido um efeito positivo</t>
  </si>
  <si>
    <t>Teve diminuição</t>
  </si>
  <si>
    <t>Teve  aumento</t>
  </si>
  <si>
    <t>Teve  dificuldade</t>
  </si>
  <si>
    <t>Teve  facilidade</t>
  </si>
  <si>
    <t>Teve dificuldade</t>
  </si>
  <si>
    <t>Superior a 50%</t>
  </si>
  <si>
    <t>09 – Indique a melhor estimativa para essa redução</t>
  </si>
  <si>
    <t>CV</t>
  </si>
  <si>
    <t>Z</t>
  </si>
  <si>
    <t>A</t>
  </si>
  <si>
    <t>B</t>
  </si>
  <si>
    <t>C</t>
  </si>
  <si>
    <t>E</t>
  </si>
  <si>
    <t>D</t>
  </si>
  <si>
    <t>11 - A empresa adotou alguma das seguintes medidas em relação aos impactos da pandemia da COVID-19  desde o início da pandemia?  (selecione tudo que se aplica)</t>
  </si>
  <si>
    <t>Empresas que adotaram alguma medida</t>
  </si>
  <si>
    <t>Empresas que adiaram o pagamento de impostos</t>
  </si>
  <si>
    <t>Empresas que conseguiram uma linha de crédito emergencial para pagamento da folha salarial</t>
  </si>
  <si>
    <t xml:space="preserve">Total </t>
  </si>
  <si>
    <t>Com apoio do Governo</t>
  </si>
  <si>
    <t>Sem apoio do Governo</t>
  </si>
  <si>
    <t>(1) Inclusive as empresas que não sabiam responder se houve apoio do governo</t>
  </si>
  <si>
    <t>Pelo menos uma medida com apoio do Governo</t>
  </si>
  <si>
    <t>Empresas em funcionamento, por faixas de redução  do número de funcionários, segundo faixas de pessoal ocupado, segundo atividades econômicas e segundo Grandes Regiões</t>
  </si>
  <si>
    <t>Faixa de redução</t>
  </si>
  <si>
    <t>Inferior a 25%</t>
  </si>
  <si>
    <t>Empresas em funcionamento, por tipo de medida adotada pela empresa em relação aos impactos da Covid-19, desde o início da pandemia, segundo faixas de pessoal ocupado, segundo atividades econômicas e segundo Grandes Regiões</t>
  </si>
  <si>
    <t>Empresas em funcionamento, por categoria de avaliação do impacto geral sofrido até o final da primeira quinzena de Junho, em decorrência da Covid-19, segundo faixas de pessoal ocupado, segundo atividades econômicas e segundo Grandes Regiões</t>
  </si>
  <si>
    <t>Empresas em funcionamento por categoria de avaliação do impacto da Covid-19 sobre as vendas ou serviços comercializados durante a primeira quinzena de Junho, em relação ao período anterior ao início da pandemia, segundo faixas de pessoal ocupado, segundo atividades econômicas e segundo Grandes Regiões</t>
  </si>
  <si>
    <t>Empresas em funcionamento por categoria de avaliação do impacto da Covid-19 sobre a fabricação dos produtos ou sobre a capacidade de atendimento aos clientes durante a primeira quinzena de junho, em relação ao período anterior ao início da pandemia, segundo faixas de pessoal ocupado, segundo atividades econômicas e segundo Grandes Regiões</t>
  </si>
  <si>
    <t>Empresas em funcionamento por categoria de avaliação do impacto da Covid-19 sobre o acesso aos fornecedores de insumos, matérias primas, ou mercadorias durante a primeira quinzena de junho, em relação ao período anterior ao início da pandemia, segundo faixas de pessoal ocupado, segundo atividades econômicas e segundo Grandes Regiões</t>
  </si>
  <si>
    <t>Empresas em funcionamento, por categoria de avaliação do impacto da Covid-19 sobre a capacidade de realizar pagamentos de rotina durante a primeira quinzena de junho, em relação ao período anterior ao início da pandemia, segundo faixas de pessoal ocupado, segundo atividades econômicas e segundo Grandes Regiões</t>
  </si>
  <si>
    <t>Empresas em funcionamento, por categoria de avaliação do impacto da Covid-19 sobre o número de funcionários ao final da primeira quinzena de Junho, em relação ao período anterior ao início da pandemia, segundo faixas de pessoal ocupado, segundo atividades econômicas e segundo Grandes Regiões</t>
  </si>
  <si>
    <t>Empresas em funcionamento, que adotaram alguma medida em relação aos impactos da Covid-19, desde o início da pandemia, por indicação de apoio do Governo a essas medidas, segundo faixas de pessoal ocupado, segundo atividades econômicas e segundo Grandes Regiões</t>
  </si>
  <si>
    <t>Fonte: IBGE, Diretoria de Pesquisas, Pesquisa Pulso Empresa</t>
  </si>
  <si>
    <t>Respostas em percentagem da amostra (%)</t>
  </si>
  <si>
    <t>Amostra</t>
  </si>
  <si>
    <t>Respostas</t>
  </si>
  <si>
    <t>Amostra (%)</t>
  </si>
  <si>
    <t>Respostas (%)</t>
  </si>
  <si>
    <t>Dimensão - Porte das empresas</t>
  </si>
  <si>
    <t>Faixa 01</t>
  </si>
  <si>
    <t>Empresas com número de pessoas ocupadas até 49</t>
  </si>
  <si>
    <t>Faixa 02</t>
  </si>
  <si>
    <t>Empresas com número de pessoas ocupadas entre 50 e 499</t>
  </si>
  <si>
    <t>Faixa 03</t>
  </si>
  <si>
    <t>Empresas com número de pessoas ocupadas superior a 500</t>
  </si>
  <si>
    <t>Dimensão - Classificação Nacional de Atividades Econômicas</t>
  </si>
  <si>
    <t>Empresas com atividade principal classificada nas secções B e C da CNAE 2.0</t>
  </si>
  <si>
    <t>Empresas com atividade principal classificada na seção F da CNAE 2.0</t>
  </si>
  <si>
    <t>Empresas com atividade principal classificada na seção G da CNAE 2.0</t>
  </si>
  <si>
    <t xml:space="preserve">     Comércio varejista</t>
  </si>
  <si>
    <t>Empresas com atividade principal classificada na seção G, divisão 47 da CNAE 2.0</t>
  </si>
  <si>
    <t>Empresas com atividade principal classificada na seção G, divisão 46 da CNAE 2.0</t>
  </si>
  <si>
    <t>Empresas com atividade principal classificada na seção G, divisão 45 da CNAE 2.0</t>
  </si>
  <si>
    <t>Empresas com atividade principal compreendida nos seguintes segmentos da CNAE 2.0</t>
  </si>
  <si>
    <t xml:space="preserve">Seção I: Alojamento e alimentação ; Grupo 85.5: Atividades de apoio à educação ; Grupo 85.9: Outras atividades de ensino ; Seção R: Artes, cultura, esporte e recreação (exceto divisão 91 – atividades ligadas ao patrimônio cultural e ambiental) ; divisão 96 Outras atividades de serviços pessoais </t>
  </si>
  <si>
    <t xml:space="preserve">Seção J: Informação e comunicação </t>
  </si>
  <si>
    <t xml:space="preserve">Seção M: Atividades profissionais, científicas e técnicas (exceto classe 69.12 – Cartórios; grupo 70.1 – Sedes de empresas e unidades administrativas locais; e divisão 72 – Pesquisa e Desenvolvimento científico) ; Seção N: Atividades administrativas e serviços complementares (exceto classe 81.12 – Condomínios prediais) ; </t>
  </si>
  <si>
    <t xml:space="preserve">Seção H: Transporte, armazenagem e correio (exceto grupo 51.1 – transporte espacial) </t>
  </si>
  <si>
    <t xml:space="preserve">Seção S: Outras atividades de serviços (exceto divisão 94 – atividades de organizações associativas e divisão 96 - Outras atividades de serviços pessoais) ; Seção E: Água, esgoto, atividades de gestão e resíduos e descontaminação (exceto divisão 36 – captação, tratamento e distribuição de água) ; Seção L: Atividades imobiliárias  ; Divisão 66: Atividades auxiliares dos serviços financeiros ; Grupo 01.6: Atividades de apoio à agricultura e à pecuária; atividades de pós-colheita ; Grupo 02.3: Atividades de apoio à produção florestal ; Grupo 45.2: Manutenção e reparação de veículos automotores </t>
  </si>
  <si>
    <t>Dimensão - Espacial</t>
  </si>
  <si>
    <t>Região Norte *</t>
  </si>
  <si>
    <t>Empresas com sede localizada nas seguintes Unidades da Federação : 11-RO; 12-AC; 13-AM; 14-RR; 15-PA; 16-AP; 17-TO</t>
  </si>
  <si>
    <t>Região Nordeste</t>
  </si>
  <si>
    <t>Empresas com sede localizada nas seguintes Unidades da Federação: 21-MA; 22-PI; 23-CE; 24-RN; 25-PB; 26-PE; 27-AL; 28-SE; 29-BA</t>
  </si>
  <si>
    <t>Região Sudeste</t>
  </si>
  <si>
    <t>Empresas com sede localizada nas seguintes Unidades da Federação: 31-MG; 32-ES; 33-RJ; 35-SP</t>
  </si>
  <si>
    <t>Região Sul</t>
  </si>
  <si>
    <t>Empresas com sede localizada nas seguintes Unidades da Federação: 41-PR; 42-SC; 43-RS</t>
  </si>
  <si>
    <t>Região Centro-Oeste</t>
  </si>
  <si>
    <t>Empresas com sede localizada nas seguintes Unidades da Federação: 50-MS; 51-MT; 52-GO; 53-DF</t>
  </si>
  <si>
    <t>Classe 45.43: Manutenção e reparação de motocicletas</t>
  </si>
  <si>
    <t>* em particular para as Unidades da Federação da Região Norte (Rondônia, Acre, Amazonas, Roraima, Pará, Amapá e Tocantins), atividade de comércio e serviços, são consideradas apenas aquelas que estão sediadas nos Municípios das Capitais, com exceção do Pará, onde são consideradas aquelas que estão sediadas nos municípios da Região Metropolitana de Belém;</t>
  </si>
  <si>
    <t>Quadro 2. Nota Técnica</t>
  </si>
  <si>
    <t>Quadro 1. Tamanho da Amostra</t>
  </si>
  <si>
    <t>01 - Qual a situação que melhor descreve a sua empresa  ao final da primeira quinzena de Junho?</t>
  </si>
  <si>
    <t>Coleta: Quinzena de 15 a 30 de junho de 2020</t>
  </si>
  <si>
    <t>Pesquisa Pulso Empresa - Impacto da COVID19 nas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</si>
</sst>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8" tint="-0.499984740745262"/>
      <name val="Arial"/>
      <family val="2"/>
    </font>
    <font>
      <sz val="11"/>
      <color theme="1"/>
      <name val="Univers"/>
      <family val="2"/>
    </font>
    <font>
      <sz val="10"/>
      <color theme="1"/>
      <name val="Univers"/>
      <family val="2"/>
    </font>
    <font>
      <sz val="8"/>
      <color theme="1"/>
      <name val="Univers"/>
      <family val="2"/>
    </font>
    <font>
      <sz val="8"/>
      <color theme="8" tint="-0.499984740745262"/>
      <name val="Univers"/>
      <family val="2"/>
    </font>
    <font>
      <b/>
      <sz val="11"/>
      <color rgb="FFFF0000"/>
      <name val="Univers"/>
      <family val="2"/>
    </font>
    <font>
      <sz val="10"/>
      <name val="MS Sans Serif"/>
      <family val="2"/>
    </font>
    <font>
      <sz val="9"/>
      <color theme="1"/>
      <name val="Univers"/>
      <family val="2"/>
    </font>
    <font>
      <sz val="11"/>
      <color theme="1"/>
      <name val="Calibri"/>
      <family val="2"/>
      <scheme val="minor"/>
    </font>
    <font>
      <sz val="7"/>
      <color theme="1"/>
      <name val="Univers"/>
      <family val="2"/>
    </font>
    <font>
      <b/>
      <sz val="8"/>
      <color theme="8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rgb="FF4B4B4C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 style="double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double">
        <color indexed="64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9" fontId="1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1" applyFont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5" fillId="0" borderId="2" xfId="0" applyFont="1" applyBorder="1" applyAlignment="1">
      <alignment horizontal="left" vertical="center" indent="1"/>
    </xf>
    <xf numFmtId="3" fontId="3" fillId="0" borderId="0" xfId="0" applyNumberFormat="1" applyFont="1"/>
    <xf numFmtId="0" fontId="4" fillId="0" borderId="0" xfId="0" applyFont="1" applyAlignment="1">
      <alignment horizontal="left" vertical="top" wrapText="1"/>
    </xf>
    <xf numFmtId="0" fontId="7" fillId="4" borderId="0" xfId="0" applyFont="1" applyFill="1"/>
    <xf numFmtId="0" fontId="3" fillId="4" borderId="0" xfId="0" applyFont="1" applyFill="1"/>
    <xf numFmtId="0" fontId="4" fillId="0" borderId="0" xfId="0" applyFont="1" applyAlignment="1">
      <alignment vertical="top" wrapText="1"/>
    </xf>
    <xf numFmtId="164" fontId="5" fillId="0" borderId="7" xfId="0" applyNumberFormat="1" applyFont="1" applyBorder="1"/>
    <xf numFmtId="164" fontId="5" fillId="0" borderId="3" xfId="0" applyNumberFormat="1" applyFont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9" fontId="0" fillId="0" borderId="0" xfId="3" applyNumberFormat="1" applyFont="1"/>
    <xf numFmtId="0" fontId="8" fillId="0" borderId="0" xfId="2"/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18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left" vertical="center" wrapText="1" indent="1"/>
    </xf>
    <xf numFmtId="0" fontId="6" fillId="3" borderId="20" xfId="0" applyFont="1" applyFill="1" applyBorder="1" applyAlignment="1">
      <alignment vertical="center" wrapText="1"/>
    </xf>
    <xf numFmtId="164" fontId="6" fillId="3" borderId="20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horizontal="left" vertical="center" indent="1"/>
    </xf>
    <xf numFmtId="164" fontId="5" fillId="0" borderId="20" xfId="0" applyNumberFormat="1" applyFont="1" applyBorder="1"/>
    <xf numFmtId="0" fontId="5" fillId="0" borderId="21" xfId="0" applyFont="1" applyBorder="1" applyAlignment="1">
      <alignment horizontal="left" vertical="center" indent="1"/>
    </xf>
    <xf numFmtId="164" fontId="5" fillId="0" borderId="21" xfId="0" applyNumberFormat="1" applyFont="1" applyBorder="1"/>
    <xf numFmtId="0" fontId="5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wrapText="1"/>
    </xf>
    <xf numFmtId="0" fontId="5" fillId="0" borderId="2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indent="1"/>
    </xf>
    <xf numFmtId="3" fontId="0" fillId="0" borderId="0" xfId="0" applyNumberFormat="1"/>
    <xf numFmtId="9" fontId="0" fillId="0" borderId="0" xfId="3" applyFont="1"/>
    <xf numFmtId="3" fontId="5" fillId="0" borderId="20" xfId="0" applyNumberFormat="1" applyFont="1" applyBorder="1"/>
    <xf numFmtId="165" fontId="5" fillId="0" borderId="20" xfId="0" applyNumberFormat="1" applyFont="1" applyBorder="1"/>
    <xf numFmtId="3" fontId="5" fillId="0" borderId="21" xfId="0" applyNumberFormat="1" applyFont="1" applyBorder="1"/>
    <xf numFmtId="165" fontId="5" fillId="0" borderId="21" xfId="0" applyNumberFormat="1" applyFont="1" applyBorder="1"/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justify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0" borderId="28" xfId="0" applyFont="1" applyFill="1" applyBorder="1" applyAlignment="1">
      <alignment horizontal="left" vertical="center" wrapText="1" indent="1"/>
    </xf>
    <xf numFmtId="165" fontId="5" fillId="0" borderId="29" xfId="0" applyNumberFormat="1" applyFont="1" applyBorder="1"/>
    <xf numFmtId="0" fontId="6" fillId="3" borderId="28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165" fontId="5" fillId="0" borderId="31" xfId="0" applyNumberFormat="1" applyFont="1" applyBorder="1"/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inden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horizontal="left" vertical="center" indent="1"/>
    </xf>
    <xf numFmtId="0" fontId="13" fillId="0" borderId="37" xfId="0" applyFont="1" applyBorder="1" applyAlignment="1">
      <alignment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indent="1"/>
    </xf>
    <xf numFmtId="0" fontId="0" fillId="0" borderId="40" xfId="0" applyBorder="1"/>
    <xf numFmtId="0" fontId="0" fillId="0" borderId="41" xfId="0" applyBorder="1" applyAlignment="1">
      <alignment wrapText="1"/>
    </xf>
    <xf numFmtId="0" fontId="13" fillId="0" borderId="42" xfId="0" applyFont="1" applyBorder="1" applyAlignment="1">
      <alignment horizontal="left" vertical="center" indent="1"/>
    </xf>
    <xf numFmtId="0" fontId="13" fillId="0" borderId="43" xfId="0" applyFont="1" applyBorder="1" applyAlignment="1">
      <alignment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/>
    </xf>
    <xf numFmtId="0" fontId="0" fillId="0" borderId="23" xfId="0" applyBorder="1"/>
    <xf numFmtId="0" fontId="0" fillId="0" borderId="0" xfId="0" applyAlignment="1">
      <alignment vertical="top" wrapText="1"/>
    </xf>
    <xf numFmtId="0" fontId="5" fillId="0" borderId="48" xfId="0" applyFont="1" applyBorder="1" applyAlignment="1">
      <alignment horizontal="left" vertical="center" indent="1"/>
    </xf>
    <xf numFmtId="164" fontId="5" fillId="0" borderId="49" xfId="0" applyNumberFormat="1" applyFont="1" applyBorder="1"/>
    <xf numFmtId="0" fontId="9" fillId="0" borderId="20" xfId="0" applyFont="1" applyFill="1" applyBorder="1" applyAlignment="1">
      <alignment horizontal="left" vertical="center" wrapText="1" indent="1"/>
    </xf>
    <xf numFmtId="1" fontId="5" fillId="0" borderId="20" xfId="0" applyNumberFormat="1" applyFont="1" applyBorder="1"/>
    <xf numFmtId="1" fontId="5" fillId="0" borderId="21" xfId="0" applyNumberFormat="1" applyFont="1" applyBorder="1"/>
  </cellXfs>
  <cellStyles count="4">
    <cellStyle name="Hiperlink" xfId="1" builtinId="8"/>
    <cellStyle name="Normal" xfId="0" builtinId="0"/>
    <cellStyle name="Normal 2" xfId="2" xr:uid="{00000000-0005-0000-0000-000002000000}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RH - Riscos Estratégicos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2090384847705369"/>
          <c:y val="9.0569991163021168E-2"/>
          <c:w val="0.5668898442030682"/>
          <c:h val="0.83161918448228112"/>
        </c:manualLayout>
      </c:layout>
      <c:doughnutChart>
        <c:varyColors val="1"/>
        <c:ser>
          <c:idx val="0"/>
          <c:order val="0"/>
          <c:tx>
            <c:v>Velocimetro</c:v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47-4D1F-8270-15761D0E7D4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47-4D1F-8270-15761D0E7D48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47-4D1F-8270-15761D0E7D48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47-4D1F-8270-15761D0E7D48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47-4D1F-8270-15761D0E7D48}"/>
              </c:ext>
            </c:extLst>
          </c:dPt>
          <c:dPt>
            <c:idx val="5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047-4D1F-8270-15761D0E7D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60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'[1]Tipo 1'!$C$31:$C$36</c:f>
              <c:strCache>
                <c:ptCount val="6"/>
                <c:pt idx="0">
                  <c:v>Reduzido</c:v>
                </c:pt>
                <c:pt idx="1">
                  <c:v>Moderado</c:v>
                </c:pt>
                <c:pt idx="2">
                  <c:v>Elevado</c:v>
                </c:pt>
                <c:pt idx="3">
                  <c:v>Muito Elevado</c:v>
                </c:pt>
                <c:pt idx="4">
                  <c:v>Máximo</c:v>
                </c:pt>
                <c:pt idx="5">
                  <c:v>Fim</c:v>
                </c:pt>
              </c:strCache>
            </c:strRef>
          </c:cat>
          <c:val>
            <c:numRef>
              <c:f>'[1]Tipo 1'!$D$31:$D$36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047-4D1F-8270-15761D0E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39"/>
      </c:doughnutChart>
      <c:pieChart>
        <c:varyColors val="1"/>
        <c:ser>
          <c:idx val="1"/>
          <c:order val="1"/>
          <c:tx>
            <c:strRef>
              <c:f>'[1]Tipo 1'!$D$38:$D$40</c:f>
              <c:strCache>
                <c:ptCount val="1"/>
                <c:pt idx="0">
                  <c:v>65 1,5 133,5</c:v>
                </c:pt>
              </c:strCache>
            </c:strRef>
          </c:tx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047-4D1F-8270-15761D0E7D4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047-4D1F-8270-15761D0E7D48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047-4D1F-8270-15761D0E7D48}"/>
              </c:ext>
            </c:extLst>
          </c:dPt>
          <c:val>
            <c:numRef>
              <c:f>'[1]Tipo 1'!$D$38:$D$40</c:f>
              <c:numCache>
                <c:formatCode>General</c:formatCode>
                <c:ptCount val="3"/>
                <c:pt idx="0">
                  <c:v>65</c:v>
                </c:pt>
                <c:pt idx="1">
                  <c:v>1.5</c:v>
                </c:pt>
                <c:pt idx="2">
                  <c:v>133.5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047-4D1F-8270-15761D0E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36</xdr:row>
      <xdr:rowOff>0</xdr:rowOff>
    </xdr:from>
    <xdr:to>
      <xdr:col>28</xdr:col>
      <xdr:colOff>0</xdr:colOff>
      <xdr:row>62</xdr:row>
      <xdr:rowOff>23814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2A1D32-2B75-427E-B817-6FBB89168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ge.gov.br\dpe-atlas-intel\Users\magheli\Documents\Pesquisas%20COIND\Coind%20indicadores\analise\001%20Informativo%20conjuntural\2019\Gr&#225;fico%20velocime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Tipo 1"/>
      <sheetName val="Tipo 2"/>
    </sheetNames>
    <sheetDataSet>
      <sheetData sheetId="0" refreshError="1"/>
      <sheetData sheetId="1">
        <row r="31">
          <cell r="C31" t="str">
            <v>Reduzido</v>
          </cell>
          <cell r="D31">
            <v>20</v>
          </cell>
        </row>
        <row r="32">
          <cell r="C32" t="str">
            <v>Moderado</v>
          </cell>
          <cell r="D32">
            <v>20</v>
          </cell>
        </row>
        <row r="33">
          <cell r="C33" t="str">
            <v>Elevado</v>
          </cell>
          <cell r="D33">
            <v>20</v>
          </cell>
        </row>
        <row r="34">
          <cell r="C34" t="str">
            <v>Muito Elevado</v>
          </cell>
          <cell r="D34">
            <v>20</v>
          </cell>
        </row>
        <row r="35">
          <cell r="C35" t="str">
            <v>Máximo</v>
          </cell>
          <cell r="D35">
            <v>20</v>
          </cell>
        </row>
        <row r="36">
          <cell r="C36" t="str">
            <v>Fim</v>
          </cell>
          <cell r="D36">
            <v>100</v>
          </cell>
        </row>
        <row r="38">
          <cell r="D38">
            <v>65</v>
          </cell>
        </row>
        <row r="39">
          <cell r="D39">
            <v>1.5</v>
          </cell>
        </row>
        <row r="40">
          <cell r="D40">
            <v>133.5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4"/>
  <dimension ref="B1:S58"/>
  <sheetViews>
    <sheetView showGridLines="0" tabSelected="1" zoomScale="90" zoomScaleNormal="90" workbookViewId="0"/>
  </sheetViews>
  <sheetFormatPr defaultRowHeight="15" x14ac:dyDescent="0.25"/>
  <cols>
    <col min="1" max="1" width="5.7109375" customWidth="1"/>
    <col min="2" max="2" width="47.5703125" customWidth="1"/>
    <col min="3" max="3" width="11.7109375" bestFit="1" customWidth="1"/>
    <col min="4" max="4" width="6.140625" customWidth="1"/>
    <col min="5" max="5" width="14.7109375" customWidth="1"/>
    <col min="6" max="6" width="6.140625" customWidth="1"/>
    <col min="7" max="7" width="14.7109375" customWidth="1"/>
    <col min="8" max="8" width="6.140625" customWidth="1"/>
    <col min="9" max="9" width="14.7109375" customWidth="1"/>
    <col min="10" max="10" width="6.140625" customWidth="1"/>
    <col min="12" max="12" width="47.5703125" customWidth="1"/>
    <col min="13" max="13" width="7.5703125" customWidth="1"/>
    <col min="14" max="14" width="14.7109375" customWidth="1"/>
    <col min="15" max="15" width="6.140625" customWidth="1"/>
    <col min="16" max="16" width="14.7109375" customWidth="1"/>
    <col min="17" max="17" width="6.140625" customWidth="1"/>
    <col min="18" max="18" width="14.7109375" customWidth="1"/>
    <col min="19" max="19" width="6.140625" customWidth="1"/>
  </cols>
  <sheetData>
    <row r="1" spans="2:19" ht="18" x14ac:dyDescent="0.25">
      <c r="B1" s="1" t="s">
        <v>141</v>
      </c>
      <c r="C1" s="1"/>
      <c r="D1" s="1"/>
      <c r="E1" s="2"/>
      <c r="F1" s="1"/>
      <c r="H1" s="1"/>
      <c r="J1" s="1"/>
      <c r="O1" s="1"/>
      <c r="Q1" s="1"/>
      <c r="S1" s="1"/>
    </row>
    <row r="2" spans="2:19" ht="18" x14ac:dyDescent="0.25">
      <c r="B2" s="1" t="s">
        <v>140</v>
      </c>
      <c r="C2" s="1"/>
      <c r="D2" s="1"/>
      <c r="E2" s="2"/>
      <c r="F2" s="1"/>
      <c r="H2" s="1"/>
      <c r="J2" s="1"/>
      <c r="O2" s="1"/>
      <c r="Q2" s="1"/>
      <c r="S2" s="1"/>
    </row>
    <row r="3" spans="2:19" x14ac:dyDescent="0.25">
      <c r="B3" s="3"/>
      <c r="C3" s="3"/>
      <c r="D3" s="3"/>
      <c r="E3" s="2"/>
      <c r="F3" s="3"/>
      <c r="H3" s="3"/>
      <c r="J3" s="3"/>
      <c r="O3" s="3"/>
      <c r="Q3" s="3"/>
      <c r="S3" s="3"/>
    </row>
    <row r="4" spans="2:19" ht="32.25" customHeight="1" x14ac:dyDescent="0.25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4"/>
      <c r="L4" s="4"/>
      <c r="M4" s="4"/>
      <c r="N4" s="4"/>
      <c r="O4" s="4"/>
      <c r="P4" s="4"/>
      <c r="Q4" s="4"/>
      <c r="R4" s="4"/>
      <c r="S4" s="4"/>
    </row>
    <row r="5" spans="2:19" x14ac:dyDescent="0.25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ht="27" customHeight="1" x14ac:dyDescent="0.25">
      <c r="B6" s="26" t="s">
        <v>139</v>
      </c>
      <c r="C6" s="26"/>
      <c r="D6" s="26"/>
      <c r="E6" s="26"/>
      <c r="F6" s="26"/>
      <c r="G6" s="26"/>
      <c r="H6" s="26"/>
      <c r="I6" s="26"/>
      <c r="J6" s="18"/>
      <c r="K6" s="4"/>
      <c r="L6" s="26"/>
      <c r="M6" s="26"/>
      <c r="N6" s="26"/>
      <c r="O6" s="26"/>
      <c r="P6" s="26"/>
      <c r="Q6" s="26"/>
      <c r="R6" s="26"/>
      <c r="S6" s="18"/>
    </row>
    <row r="7" spans="2:19" x14ac:dyDescent="0.25">
      <c r="B7" s="5" t="s">
        <v>2</v>
      </c>
      <c r="C7" s="5"/>
      <c r="D7" s="5"/>
      <c r="E7" s="4"/>
      <c r="F7" s="5"/>
      <c r="G7" s="4"/>
      <c r="H7" s="5"/>
      <c r="I7" s="4"/>
      <c r="J7" s="5"/>
      <c r="K7" s="4"/>
      <c r="L7" s="5" t="s">
        <v>3</v>
      </c>
      <c r="M7" s="5"/>
      <c r="N7" s="4"/>
      <c r="O7" s="5"/>
      <c r="P7" s="4"/>
      <c r="Q7" s="5"/>
      <c r="R7" s="4"/>
      <c r="S7" s="5"/>
    </row>
    <row r="8" spans="2:19" ht="57" thickBot="1" x14ac:dyDescent="0.3">
      <c r="B8" s="6" t="s">
        <v>4</v>
      </c>
      <c r="C8" s="6" t="s">
        <v>8</v>
      </c>
      <c r="D8" s="6" t="s">
        <v>70</v>
      </c>
      <c r="E8" s="6" t="s">
        <v>5</v>
      </c>
      <c r="F8" s="6" t="s">
        <v>70</v>
      </c>
      <c r="G8" s="6" t="s">
        <v>6</v>
      </c>
      <c r="H8" s="6" t="s">
        <v>70</v>
      </c>
      <c r="I8" s="6" t="s">
        <v>7</v>
      </c>
      <c r="J8" s="6" t="s">
        <v>70</v>
      </c>
      <c r="K8" s="4"/>
      <c r="L8" s="6" t="s">
        <v>4</v>
      </c>
      <c r="M8" s="6" t="s">
        <v>8</v>
      </c>
      <c r="N8" s="6" t="s">
        <v>5</v>
      </c>
      <c r="O8" s="6" t="s">
        <v>70</v>
      </c>
      <c r="P8" s="6" t="s">
        <v>6</v>
      </c>
      <c r="Q8" s="6" t="s">
        <v>70</v>
      </c>
      <c r="R8" s="6" t="s">
        <v>7</v>
      </c>
      <c r="S8" s="6" t="s">
        <v>70</v>
      </c>
    </row>
    <row r="9" spans="2:19" ht="15.75" thickTop="1" x14ac:dyDescent="0.25">
      <c r="B9" s="51" t="s">
        <v>8</v>
      </c>
      <c r="C9" s="51"/>
      <c r="D9" s="51"/>
      <c r="E9" s="52"/>
      <c r="F9" s="51"/>
      <c r="G9" s="52"/>
      <c r="H9" s="51"/>
      <c r="I9" s="52"/>
      <c r="J9" s="51"/>
      <c r="K9" s="4"/>
      <c r="L9" s="51" t="s">
        <v>8</v>
      </c>
      <c r="M9" s="51"/>
      <c r="N9" s="52"/>
      <c r="O9" s="51"/>
      <c r="P9" s="52"/>
      <c r="Q9" s="51"/>
      <c r="R9" s="52"/>
      <c r="S9" s="51"/>
    </row>
    <row r="10" spans="2:19" x14ac:dyDescent="0.25">
      <c r="B10" s="96" t="s">
        <v>8</v>
      </c>
      <c r="C10" s="97">
        <v>4070951</v>
      </c>
      <c r="D10" s="97" t="s">
        <v>71</v>
      </c>
      <c r="E10" s="97">
        <v>2744326.9898303091</v>
      </c>
      <c r="F10" s="97" t="s">
        <v>72</v>
      </c>
      <c r="G10" s="97">
        <v>610251.63373988599</v>
      </c>
      <c r="H10" s="97" t="s">
        <v>73</v>
      </c>
      <c r="I10" s="97">
        <v>716372.37642980518</v>
      </c>
      <c r="J10" s="97" t="s">
        <v>73</v>
      </c>
      <c r="K10" s="10"/>
      <c r="L10" s="53" t="s">
        <v>8</v>
      </c>
      <c r="M10" s="47">
        <v>100</v>
      </c>
      <c r="N10" s="47">
        <v>67.41242991699751</v>
      </c>
      <c r="O10" s="47" t="s">
        <v>72</v>
      </c>
      <c r="P10" s="47">
        <v>14.990394965203119</v>
      </c>
      <c r="Q10" s="47" t="s">
        <v>73</v>
      </c>
      <c r="R10" s="47">
        <v>17.597175117799381</v>
      </c>
      <c r="S10" s="47" t="s">
        <v>73</v>
      </c>
    </row>
    <row r="11" spans="2:19" x14ac:dyDescent="0.25">
      <c r="B11" s="44" t="s">
        <v>9</v>
      </c>
      <c r="C11" s="45"/>
      <c r="D11" s="45"/>
      <c r="E11" s="45"/>
      <c r="F11" s="45"/>
      <c r="G11" s="45"/>
      <c r="H11" s="45"/>
      <c r="I11" s="45"/>
      <c r="J11" s="45"/>
      <c r="K11" s="10"/>
      <c r="L11" s="44" t="s">
        <v>9</v>
      </c>
      <c r="M11" s="45"/>
      <c r="N11" s="45"/>
      <c r="O11" s="45"/>
      <c r="P11" s="45"/>
      <c r="Q11" s="45"/>
      <c r="R11" s="45"/>
      <c r="S11" s="45"/>
    </row>
    <row r="12" spans="2:19" x14ac:dyDescent="0.25">
      <c r="B12" s="46" t="s">
        <v>10</v>
      </c>
      <c r="C12" s="97">
        <v>4006705</v>
      </c>
      <c r="D12" s="97" t="s">
        <v>71</v>
      </c>
      <c r="E12" s="97">
        <v>2685786.122910243</v>
      </c>
      <c r="F12" s="97" t="s">
        <v>72</v>
      </c>
      <c r="G12" s="97">
        <v>605788.52560790756</v>
      </c>
      <c r="H12" s="97" t="s">
        <v>73</v>
      </c>
      <c r="I12" s="97">
        <v>715130.35148185049</v>
      </c>
      <c r="J12" s="97" t="s">
        <v>73</v>
      </c>
      <c r="K12" s="10"/>
      <c r="L12" s="46" t="s">
        <v>10</v>
      </c>
      <c r="M12" s="47">
        <v>100</v>
      </c>
      <c r="N12" s="47">
        <v>67.032290196314506</v>
      </c>
      <c r="O12" s="47" t="s">
        <v>72</v>
      </c>
      <c r="P12" s="47">
        <v>15.119369297412902</v>
      </c>
      <c r="Q12" s="47" t="s">
        <v>73</v>
      </c>
      <c r="R12" s="47">
        <v>17.848340506272624</v>
      </c>
      <c r="S12" s="47" t="s">
        <v>73</v>
      </c>
    </row>
    <row r="13" spans="2:19" x14ac:dyDescent="0.25">
      <c r="B13" s="46" t="s">
        <v>11</v>
      </c>
      <c r="C13" s="97">
        <v>59005</v>
      </c>
      <c r="D13" s="97" t="s">
        <v>71</v>
      </c>
      <c r="E13" s="97">
        <v>53410.134471133766</v>
      </c>
      <c r="F13" s="97" t="s">
        <v>72</v>
      </c>
      <c r="G13" s="97">
        <v>4352.840580911522</v>
      </c>
      <c r="H13" s="97" t="s">
        <v>74</v>
      </c>
      <c r="I13" s="97">
        <v>1242.0249479546994</v>
      </c>
      <c r="J13" s="97" t="s">
        <v>75</v>
      </c>
      <c r="K13" s="10"/>
      <c r="L13" s="46" t="s">
        <v>11</v>
      </c>
      <c r="M13" s="47">
        <v>100</v>
      </c>
      <c r="N13" s="47">
        <v>90.517980630681748</v>
      </c>
      <c r="O13" s="47" t="s">
        <v>72</v>
      </c>
      <c r="P13" s="47">
        <v>7.3770707243649216</v>
      </c>
      <c r="Q13" s="47" t="s">
        <v>74</v>
      </c>
      <c r="R13" s="47">
        <v>2.1049486449533079</v>
      </c>
      <c r="S13" s="47" t="s">
        <v>75</v>
      </c>
    </row>
    <row r="14" spans="2:19" x14ac:dyDescent="0.25">
      <c r="B14" s="46" t="s">
        <v>12</v>
      </c>
      <c r="C14" s="97">
        <v>5241</v>
      </c>
      <c r="D14" s="97" t="s">
        <v>71</v>
      </c>
      <c r="E14" s="97">
        <v>5130.7324489330249</v>
      </c>
      <c r="F14" s="97" t="s">
        <v>72</v>
      </c>
      <c r="G14" s="97">
        <v>110.2675510669753</v>
      </c>
      <c r="H14" s="97" t="s">
        <v>76</v>
      </c>
      <c r="I14" s="97">
        <v>0</v>
      </c>
      <c r="J14" s="97"/>
      <c r="K14" s="10"/>
      <c r="L14" s="46" t="s">
        <v>12</v>
      </c>
      <c r="M14" s="47">
        <v>100</v>
      </c>
      <c r="N14" s="47">
        <v>97.896058937855841</v>
      </c>
      <c r="O14" s="47" t="s">
        <v>72</v>
      </c>
      <c r="P14" s="47">
        <v>2.1039410621441577</v>
      </c>
      <c r="Q14" s="47" t="s">
        <v>76</v>
      </c>
      <c r="R14" s="47">
        <v>0</v>
      </c>
      <c r="S14" s="47"/>
    </row>
    <row r="15" spans="2:19" x14ac:dyDescent="0.25">
      <c r="B15" s="44" t="s">
        <v>13</v>
      </c>
      <c r="C15" s="45"/>
      <c r="D15" s="45"/>
      <c r="E15" s="45"/>
      <c r="F15" s="45"/>
      <c r="G15" s="45"/>
      <c r="H15" s="45"/>
      <c r="I15" s="45"/>
      <c r="J15" s="45"/>
      <c r="K15" s="10"/>
      <c r="L15" s="44" t="s">
        <v>13</v>
      </c>
      <c r="M15" s="45"/>
      <c r="N15" s="45"/>
      <c r="O15" s="45"/>
      <c r="P15" s="45"/>
      <c r="Q15" s="45"/>
      <c r="R15" s="45"/>
      <c r="S15" s="45"/>
    </row>
    <row r="16" spans="2:19" x14ac:dyDescent="0.25">
      <c r="B16" s="46" t="s">
        <v>14</v>
      </c>
      <c r="C16" s="97">
        <v>401279</v>
      </c>
      <c r="D16" s="97" t="s">
        <v>71</v>
      </c>
      <c r="E16" s="97">
        <v>305183.22513460548</v>
      </c>
      <c r="F16" s="97" t="s">
        <v>72</v>
      </c>
      <c r="G16" s="97">
        <v>44341.457603534735</v>
      </c>
      <c r="H16" s="97" t="s">
        <v>74</v>
      </c>
      <c r="I16" s="97">
        <v>51754.317261859658</v>
      </c>
      <c r="J16" s="97" t="s">
        <v>74</v>
      </c>
      <c r="K16" s="10"/>
      <c r="L16" s="46" t="s">
        <v>14</v>
      </c>
      <c r="M16" s="47">
        <v>100</v>
      </c>
      <c r="N16" s="47">
        <v>76.052628005603452</v>
      </c>
      <c r="O16" s="47" t="s">
        <v>72</v>
      </c>
      <c r="P16" s="47">
        <v>11.05003192380731</v>
      </c>
      <c r="Q16" s="47" t="s">
        <v>74</v>
      </c>
      <c r="R16" s="47">
        <v>12.897340070589205</v>
      </c>
      <c r="S16" s="47" t="s">
        <v>74</v>
      </c>
    </row>
    <row r="17" spans="2:19" x14ac:dyDescent="0.25">
      <c r="B17" s="46" t="s">
        <v>15</v>
      </c>
      <c r="C17" s="97">
        <v>241240</v>
      </c>
      <c r="D17" s="97" t="s">
        <v>71</v>
      </c>
      <c r="E17" s="97">
        <v>137411.7188339438</v>
      </c>
      <c r="F17" s="97" t="s">
        <v>73</v>
      </c>
      <c r="G17" s="97">
        <v>35122.155799755797</v>
      </c>
      <c r="H17" s="97" t="s">
        <v>74</v>
      </c>
      <c r="I17" s="97">
        <v>68706.125366300344</v>
      </c>
      <c r="J17" s="97" t="s">
        <v>74</v>
      </c>
      <c r="K17" s="10"/>
      <c r="L17" s="46" t="s">
        <v>15</v>
      </c>
      <c r="M17" s="47">
        <v>100</v>
      </c>
      <c r="N17" s="47">
        <v>56.960586483976037</v>
      </c>
      <c r="O17" s="47" t="s">
        <v>73</v>
      </c>
      <c r="P17" s="47">
        <v>14.55901003140267</v>
      </c>
      <c r="Q17" s="47" t="s">
        <v>74</v>
      </c>
      <c r="R17" s="47">
        <v>28.48040348462127</v>
      </c>
      <c r="S17" s="47" t="s">
        <v>74</v>
      </c>
    </row>
    <row r="18" spans="2:19" x14ac:dyDescent="0.25">
      <c r="B18" s="46" t="s">
        <v>16</v>
      </c>
      <c r="C18" s="97">
        <v>1707406</v>
      </c>
      <c r="D18" s="97" t="s">
        <v>71</v>
      </c>
      <c r="E18" s="97">
        <v>1237309.4061507937</v>
      </c>
      <c r="F18" s="97" t="s">
        <v>73</v>
      </c>
      <c r="G18" s="97">
        <v>208507.32916666669</v>
      </c>
      <c r="H18" s="97" t="s">
        <v>76</v>
      </c>
      <c r="I18" s="97">
        <v>261589.26468253968</v>
      </c>
      <c r="J18" s="97" t="s">
        <v>74</v>
      </c>
      <c r="K18" s="10"/>
      <c r="L18" s="46" t="s">
        <v>16</v>
      </c>
      <c r="M18" s="47">
        <v>100</v>
      </c>
      <c r="N18" s="47">
        <v>72.467204996983355</v>
      </c>
      <c r="O18" s="47" t="s">
        <v>73</v>
      </c>
      <c r="P18" s="47">
        <v>12.211936069491774</v>
      </c>
      <c r="Q18" s="47" t="s">
        <v>76</v>
      </c>
      <c r="R18" s="47">
        <v>15.320858933524873</v>
      </c>
      <c r="S18" s="47" t="s">
        <v>74</v>
      </c>
    </row>
    <row r="19" spans="2:19" x14ac:dyDescent="0.25">
      <c r="B19" s="46" t="s">
        <v>17</v>
      </c>
      <c r="C19" s="97">
        <v>1294814.175</v>
      </c>
      <c r="D19" s="97" t="s">
        <v>71</v>
      </c>
      <c r="E19" s="97">
        <v>941324.46666666679</v>
      </c>
      <c r="F19" s="97" t="s">
        <v>73</v>
      </c>
      <c r="G19" s="97">
        <v>151310.57916666669</v>
      </c>
      <c r="H19" s="97" t="s">
        <v>76</v>
      </c>
      <c r="I19" s="97">
        <v>202179.12916666665</v>
      </c>
      <c r="J19" s="97" t="s">
        <v>76</v>
      </c>
      <c r="K19" s="10"/>
      <c r="L19" s="46" t="s">
        <v>17</v>
      </c>
      <c r="M19" s="47">
        <v>100</v>
      </c>
      <c r="N19" s="47">
        <v>72.699579973834219</v>
      </c>
      <c r="O19" s="47" t="s">
        <v>73</v>
      </c>
      <c r="P19" s="47">
        <v>11.685891465210958</v>
      </c>
      <c r="Q19" s="47" t="s">
        <v>76</v>
      </c>
      <c r="R19" s="47">
        <v>15.614528560954829</v>
      </c>
      <c r="S19" s="47" t="s">
        <v>76</v>
      </c>
    </row>
    <row r="20" spans="2:19" x14ac:dyDescent="0.25">
      <c r="B20" s="46" t="s">
        <v>18</v>
      </c>
      <c r="C20" s="97">
        <v>258239.21785714282</v>
      </c>
      <c r="D20" s="97" t="s">
        <v>71</v>
      </c>
      <c r="E20" s="97">
        <v>167548.23472222223</v>
      </c>
      <c r="F20" s="97" t="s">
        <v>73</v>
      </c>
      <c r="G20" s="97">
        <v>55394.972222222219</v>
      </c>
      <c r="H20" s="97" t="s">
        <v>76</v>
      </c>
      <c r="I20" s="97">
        <v>35296.01091269841</v>
      </c>
      <c r="J20" s="97" t="s">
        <v>76</v>
      </c>
      <c r="K20" s="10"/>
      <c r="L20" s="46" t="s">
        <v>18</v>
      </c>
      <c r="M20" s="47">
        <v>100</v>
      </c>
      <c r="N20" s="47">
        <v>64.881018503901061</v>
      </c>
      <c r="O20" s="47" t="s">
        <v>73</v>
      </c>
      <c r="P20" s="47">
        <v>21.451030049535913</v>
      </c>
      <c r="Q20" s="47" t="s">
        <v>76</v>
      </c>
      <c r="R20" s="47">
        <v>13.667951446563031</v>
      </c>
      <c r="S20" s="47" t="s">
        <v>76</v>
      </c>
    </row>
    <row r="21" spans="2:19" x14ac:dyDescent="0.25">
      <c r="B21" s="46" t="s">
        <v>39</v>
      </c>
      <c r="C21" s="97">
        <v>154352.60714285716</v>
      </c>
      <c r="D21" s="97" t="s">
        <v>71</v>
      </c>
      <c r="E21" s="97">
        <v>128436.70476190478</v>
      </c>
      <c r="F21" s="97" t="s">
        <v>73</v>
      </c>
      <c r="G21" s="97">
        <v>1801.7777777777803</v>
      </c>
      <c r="H21" s="97" t="s">
        <v>75</v>
      </c>
      <c r="I21" s="97">
        <v>24114.124603174605</v>
      </c>
      <c r="J21" s="97" t="s">
        <v>75</v>
      </c>
      <c r="K21" s="10"/>
      <c r="L21" s="46" t="str">
        <f>B21</f>
        <v xml:space="preserve">     Comércio de veículos, peças e motocicletas</v>
      </c>
      <c r="M21" s="47">
        <v>100</v>
      </c>
      <c r="N21" s="47">
        <v>83.209935445426865</v>
      </c>
      <c r="O21" s="47" t="s">
        <v>73</v>
      </c>
      <c r="P21" s="47">
        <v>1.1673128242726669</v>
      </c>
      <c r="Q21" s="47" t="s">
        <v>75</v>
      </c>
      <c r="R21" s="47">
        <v>15.622751730300472</v>
      </c>
      <c r="S21" s="47" t="s">
        <v>75</v>
      </c>
    </row>
    <row r="22" spans="2:19" x14ac:dyDescent="0.25">
      <c r="B22" s="46" t="s">
        <v>20</v>
      </c>
      <c r="C22" s="97">
        <v>1721026</v>
      </c>
      <c r="D22" s="97" t="s">
        <v>71</v>
      </c>
      <c r="E22" s="97">
        <v>1064422.6397109665</v>
      </c>
      <c r="F22" s="97" t="s">
        <v>73</v>
      </c>
      <c r="G22" s="97">
        <v>322280.69116992876</v>
      </c>
      <c r="H22" s="97" t="s">
        <v>74</v>
      </c>
      <c r="I22" s="97">
        <v>334322.66911910567</v>
      </c>
      <c r="J22" s="97" t="s">
        <v>73</v>
      </c>
      <c r="K22" s="10"/>
      <c r="L22" s="46" t="s">
        <v>20</v>
      </c>
      <c r="M22" s="47">
        <v>100</v>
      </c>
      <c r="N22" s="47">
        <v>61.848144055404539</v>
      </c>
      <c r="O22" s="47" t="s">
        <v>73</v>
      </c>
      <c r="P22" s="47">
        <v>18.726079162658131</v>
      </c>
      <c r="Q22" s="47" t="s">
        <v>74</v>
      </c>
      <c r="R22" s="47">
        <v>19.425776781937383</v>
      </c>
      <c r="S22" s="47" t="s">
        <v>73</v>
      </c>
    </row>
    <row r="23" spans="2:19" x14ac:dyDescent="0.25">
      <c r="B23" s="46" t="s">
        <v>21</v>
      </c>
      <c r="C23" s="97">
        <v>483828.9733223134</v>
      </c>
      <c r="D23" s="97" t="s">
        <v>71</v>
      </c>
      <c r="E23" s="97">
        <v>267420.97895458253</v>
      </c>
      <c r="F23" s="97" t="s">
        <v>73</v>
      </c>
      <c r="G23" s="97">
        <v>110028.07644055999</v>
      </c>
      <c r="H23" s="97" t="s">
        <v>74</v>
      </c>
      <c r="I23" s="97">
        <v>106379.91792717097</v>
      </c>
      <c r="J23" s="97" t="s">
        <v>76</v>
      </c>
      <c r="K23" s="10"/>
      <c r="L23" s="46" t="s">
        <v>21</v>
      </c>
      <c r="M23" s="47">
        <v>100</v>
      </c>
      <c r="N23" s="47">
        <v>55.271799272019642</v>
      </c>
      <c r="O23" s="47" t="s">
        <v>73</v>
      </c>
      <c r="P23" s="47">
        <v>22.741109463748948</v>
      </c>
      <c r="Q23" s="47" t="s">
        <v>74</v>
      </c>
      <c r="R23" s="47">
        <v>21.987091264231427</v>
      </c>
      <c r="S23" s="47" t="s">
        <v>76</v>
      </c>
    </row>
    <row r="24" spans="2:19" x14ac:dyDescent="0.25">
      <c r="B24" s="46" t="s">
        <v>22</v>
      </c>
      <c r="C24" s="97">
        <v>139593.43569015616</v>
      </c>
      <c r="D24" s="97" t="s">
        <v>71</v>
      </c>
      <c r="E24" s="97">
        <v>95118.376706977826</v>
      </c>
      <c r="F24" s="97" t="s">
        <v>73</v>
      </c>
      <c r="G24" s="97">
        <v>15073.839330454501</v>
      </c>
      <c r="H24" s="97" t="s">
        <v>76</v>
      </c>
      <c r="I24" s="97">
        <v>29401.219652723819</v>
      </c>
      <c r="J24" s="97" t="s">
        <v>74</v>
      </c>
      <c r="K24" s="10"/>
      <c r="L24" s="46" t="s">
        <v>22</v>
      </c>
      <c r="M24" s="47">
        <v>100</v>
      </c>
      <c r="N24" s="47">
        <v>68.139577077323395</v>
      </c>
      <c r="O24" s="47" t="s">
        <v>73</v>
      </c>
      <c r="P24" s="47">
        <v>10.798386941283283</v>
      </c>
      <c r="Q24" s="47" t="s">
        <v>76</v>
      </c>
      <c r="R24" s="47">
        <v>21.062035981393308</v>
      </c>
      <c r="S24" s="47" t="s">
        <v>74</v>
      </c>
    </row>
    <row r="25" spans="2:19" x14ac:dyDescent="0.25">
      <c r="B25" s="46" t="s">
        <v>23</v>
      </c>
      <c r="C25" s="97">
        <v>601092.13758175645</v>
      </c>
      <c r="D25" s="97" t="s">
        <v>71</v>
      </c>
      <c r="E25" s="97">
        <v>366046.08861840575</v>
      </c>
      <c r="F25" s="97" t="s">
        <v>73</v>
      </c>
      <c r="G25" s="97">
        <v>99144.064777502266</v>
      </c>
      <c r="H25" s="97" t="s">
        <v>74</v>
      </c>
      <c r="I25" s="97">
        <v>135901.98418584844</v>
      </c>
      <c r="J25" s="97" t="s">
        <v>74</v>
      </c>
      <c r="K25" s="10"/>
      <c r="L25" s="46" t="s">
        <v>23</v>
      </c>
      <c r="M25" s="47">
        <v>100</v>
      </c>
      <c r="N25" s="47">
        <v>60.896835232455302</v>
      </c>
      <c r="O25" s="47" t="s">
        <v>73</v>
      </c>
      <c r="P25" s="47">
        <v>16.493987956050642</v>
      </c>
      <c r="Q25" s="47" t="s">
        <v>74</v>
      </c>
      <c r="R25" s="47">
        <v>22.609176811494059</v>
      </c>
      <c r="S25" s="47" t="s">
        <v>74</v>
      </c>
    </row>
    <row r="26" spans="2:19" x14ac:dyDescent="0.25">
      <c r="B26" s="46" t="s">
        <v>24</v>
      </c>
      <c r="C26" s="97">
        <v>218246.89020359007</v>
      </c>
      <c r="D26" s="97" t="s">
        <v>71</v>
      </c>
      <c r="E26" s="97">
        <v>138289.76080553705</v>
      </c>
      <c r="F26" s="97" t="s">
        <v>73</v>
      </c>
      <c r="G26" s="97">
        <v>44187.688482106176</v>
      </c>
      <c r="H26" s="97" t="s">
        <v>76</v>
      </c>
      <c r="I26" s="97">
        <v>35769.440915946834</v>
      </c>
      <c r="J26" s="97" t="s">
        <v>76</v>
      </c>
      <c r="K26" s="10"/>
      <c r="L26" s="46" t="s">
        <v>24</v>
      </c>
      <c r="M26" s="47">
        <v>100</v>
      </c>
      <c r="N26" s="47">
        <v>63.363908954915424</v>
      </c>
      <c r="O26" s="47" t="s">
        <v>73</v>
      </c>
      <c r="P26" s="47">
        <v>20.246652055791493</v>
      </c>
      <c r="Q26" s="47" t="s">
        <v>76</v>
      </c>
      <c r="R26" s="47">
        <v>16.389438989293073</v>
      </c>
      <c r="S26" s="47" t="s">
        <v>76</v>
      </c>
    </row>
    <row r="27" spans="2:19" x14ac:dyDescent="0.25">
      <c r="B27" s="46" t="s">
        <v>25</v>
      </c>
      <c r="C27" s="97">
        <v>278264.56320218585</v>
      </c>
      <c r="D27" s="97" t="s">
        <v>71</v>
      </c>
      <c r="E27" s="97">
        <v>197547.43462546458</v>
      </c>
      <c r="F27" s="97" t="s">
        <v>73</v>
      </c>
      <c r="G27" s="97">
        <v>53847.022139305758</v>
      </c>
      <c r="H27" s="97" t="s">
        <v>74</v>
      </c>
      <c r="I27" s="97">
        <v>26870.106437415507</v>
      </c>
      <c r="J27" s="97" t="s">
        <v>76</v>
      </c>
      <c r="K27" s="10"/>
      <c r="L27" s="46" t="s">
        <v>25</v>
      </c>
      <c r="M27" s="47">
        <v>100</v>
      </c>
      <c r="N27" s="47">
        <v>70.992666961307421</v>
      </c>
      <c r="O27" s="47" t="s">
        <v>73</v>
      </c>
      <c r="P27" s="47">
        <v>19.351016715765113</v>
      </c>
      <c r="Q27" s="47" t="s">
        <v>74</v>
      </c>
      <c r="R27" s="47">
        <v>9.6563163229274735</v>
      </c>
      <c r="S27" s="47" t="s">
        <v>76</v>
      </c>
    </row>
    <row r="28" spans="2:19" x14ac:dyDescent="0.25">
      <c r="B28" s="44" t="s">
        <v>26</v>
      </c>
      <c r="C28" s="45"/>
      <c r="D28" s="45"/>
      <c r="E28" s="45"/>
      <c r="F28" s="45"/>
      <c r="G28" s="45"/>
      <c r="H28" s="45"/>
      <c r="I28" s="45"/>
      <c r="J28" s="45"/>
      <c r="K28" s="10"/>
      <c r="L28" s="44" t="s">
        <v>26</v>
      </c>
      <c r="M28" s="45"/>
      <c r="N28" s="45"/>
      <c r="O28" s="45"/>
      <c r="P28" s="45"/>
      <c r="Q28" s="45"/>
      <c r="R28" s="45"/>
      <c r="S28" s="45"/>
    </row>
    <row r="29" spans="2:19" x14ac:dyDescent="0.25">
      <c r="B29" s="46" t="s">
        <v>27</v>
      </c>
      <c r="C29" s="97">
        <v>77760</v>
      </c>
      <c r="D29" s="97" t="s">
        <v>71</v>
      </c>
      <c r="E29" s="97">
        <v>51448.950345433674</v>
      </c>
      <c r="F29" s="97" t="s">
        <v>73</v>
      </c>
      <c r="G29" s="97">
        <v>18519.976919975452</v>
      </c>
      <c r="H29" s="97" t="s">
        <v>74</v>
      </c>
      <c r="I29" s="97">
        <v>7791.0727345908781</v>
      </c>
      <c r="J29" s="97" t="s">
        <v>76</v>
      </c>
      <c r="K29" s="10"/>
      <c r="L29" s="46" t="s">
        <v>27</v>
      </c>
      <c r="M29" s="47">
        <v>100</v>
      </c>
      <c r="N29" s="47">
        <v>66.163773592378689</v>
      </c>
      <c r="O29" s="47" t="s">
        <v>73</v>
      </c>
      <c r="P29" s="47">
        <v>23.81684274688201</v>
      </c>
      <c r="Q29" s="47" t="s">
        <v>74</v>
      </c>
      <c r="R29" s="47">
        <v>10.019383660739297</v>
      </c>
      <c r="S29" s="47" t="s">
        <v>76</v>
      </c>
    </row>
    <row r="30" spans="2:19" x14ac:dyDescent="0.25">
      <c r="B30" s="46" t="s">
        <v>28</v>
      </c>
      <c r="C30" s="97">
        <v>617736</v>
      </c>
      <c r="D30" s="97" t="s">
        <v>71</v>
      </c>
      <c r="E30" s="97">
        <v>411224.92855563381</v>
      </c>
      <c r="F30" s="97" t="s">
        <v>73</v>
      </c>
      <c r="G30" s="97">
        <v>83284.302033538523</v>
      </c>
      <c r="H30" s="97" t="s">
        <v>74</v>
      </c>
      <c r="I30" s="97">
        <v>123226.7694108275</v>
      </c>
      <c r="J30" s="97" t="s">
        <v>76</v>
      </c>
      <c r="K30" s="10"/>
      <c r="L30" s="46" t="s">
        <v>28</v>
      </c>
      <c r="M30" s="47">
        <v>100</v>
      </c>
      <c r="N30" s="47">
        <v>66.569688112014489</v>
      </c>
      <c r="O30" s="47" t="s">
        <v>73</v>
      </c>
      <c r="P30" s="47">
        <v>13.482183656697769</v>
      </c>
      <c r="Q30" s="47" t="s">
        <v>74</v>
      </c>
      <c r="R30" s="47">
        <v>19.948128231287718</v>
      </c>
      <c r="S30" s="47" t="s">
        <v>76</v>
      </c>
    </row>
    <row r="31" spans="2:19" x14ac:dyDescent="0.25">
      <c r="B31" s="46" t="s">
        <v>29</v>
      </c>
      <c r="C31" s="97">
        <v>2083218</v>
      </c>
      <c r="D31" s="97" t="s">
        <v>71</v>
      </c>
      <c r="E31" s="97">
        <v>1349861.6761353391</v>
      </c>
      <c r="F31" s="97" t="s">
        <v>73</v>
      </c>
      <c r="G31" s="97">
        <v>348003.56490220124</v>
      </c>
      <c r="H31" s="97" t="s">
        <v>74</v>
      </c>
      <c r="I31" s="97">
        <v>385352.75896246044</v>
      </c>
      <c r="J31" s="97" t="s">
        <v>74</v>
      </c>
      <c r="K31" s="10"/>
      <c r="L31" s="46" t="s">
        <v>29</v>
      </c>
      <c r="M31" s="47">
        <v>100</v>
      </c>
      <c r="N31" s="47">
        <v>64.796947613516167</v>
      </c>
      <c r="O31" s="47" t="s">
        <v>73</v>
      </c>
      <c r="P31" s="47">
        <v>16.705095909415206</v>
      </c>
      <c r="Q31" s="47" t="s">
        <v>74</v>
      </c>
      <c r="R31" s="47">
        <v>18.497956477068673</v>
      </c>
      <c r="S31" s="47" t="s">
        <v>74</v>
      </c>
    </row>
    <row r="32" spans="2:19" x14ac:dyDescent="0.25">
      <c r="B32" s="46" t="s">
        <v>30</v>
      </c>
      <c r="C32" s="97">
        <v>947344</v>
      </c>
      <c r="D32" s="97" t="s">
        <v>71</v>
      </c>
      <c r="E32" s="97">
        <v>669917.91643376776</v>
      </c>
      <c r="F32" s="97" t="s">
        <v>73</v>
      </c>
      <c r="G32" s="97">
        <v>113031.27085598468</v>
      </c>
      <c r="H32" s="97" t="s">
        <v>74</v>
      </c>
      <c r="I32" s="97">
        <v>164394.81271024776</v>
      </c>
      <c r="J32" s="97" t="s">
        <v>74</v>
      </c>
      <c r="K32" s="10"/>
      <c r="L32" s="46" t="s">
        <v>30</v>
      </c>
      <c r="M32" s="47">
        <v>100</v>
      </c>
      <c r="N32" s="47">
        <v>70.715380731156557</v>
      </c>
      <c r="O32" s="47" t="s">
        <v>73</v>
      </c>
      <c r="P32" s="47">
        <v>11.931386154974822</v>
      </c>
      <c r="Q32" s="47" t="s">
        <v>74</v>
      </c>
      <c r="R32" s="47">
        <v>17.353233113868644</v>
      </c>
      <c r="S32" s="47" t="s">
        <v>74</v>
      </c>
    </row>
    <row r="33" spans="2:19" x14ac:dyDescent="0.25">
      <c r="B33" s="48" t="s">
        <v>31</v>
      </c>
      <c r="C33" s="98">
        <v>344893</v>
      </c>
      <c r="D33" s="98" t="s">
        <v>71</v>
      </c>
      <c r="E33" s="98">
        <v>261873.51836013529</v>
      </c>
      <c r="F33" s="98" t="s">
        <v>72</v>
      </c>
      <c r="G33" s="98">
        <v>47412.519028186136</v>
      </c>
      <c r="H33" s="98" t="s">
        <v>74</v>
      </c>
      <c r="I33" s="98">
        <v>35606.96261167874</v>
      </c>
      <c r="J33" s="98" t="s">
        <v>74</v>
      </c>
      <c r="K33" s="10"/>
      <c r="L33" s="48" t="s">
        <v>31</v>
      </c>
      <c r="M33" s="49">
        <v>100</v>
      </c>
      <c r="N33" s="49">
        <v>75.928916608958517</v>
      </c>
      <c r="O33" s="49" t="s">
        <v>72</v>
      </c>
      <c r="P33" s="49">
        <v>13.747022707966277</v>
      </c>
      <c r="Q33" s="49" t="s">
        <v>74</v>
      </c>
      <c r="R33" s="49">
        <v>10.324060683075254</v>
      </c>
      <c r="S33" s="49" t="s">
        <v>74</v>
      </c>
    </row>
    <row r="34" spans="2:19" x14ac:dyDescent="0.25">
      <c r="B34" s="54" t="s">
        <v>97</v>
      </c>
      <c r="L34" s="54" t="s">
        <v>97</v>
      </c>
    </row>
    <row r="35" spans="2:19" x14ac:dyDescent="0.25">
      <c r="C35" s="20"/>
      <c r="D35" s="20"/>
      <c r="E35" s="20"/>
      <c r="F35" s="20"/>
      <c r="G35" s="20"/>
      <c r="H35" s="20"/>
      <c r="I35" s="20"/>
      <c r="J35" s="20"/>
    </row>
    <row r="37" spans="2:19" x14ac:dyDescent="0.25">
      <c r="C37" s="20"/>
      <c r="D37" s="20"/>
      <c r="E37" s="20"/>
      <c r="F37" s="20"/>
      <c r="G37" s="20"/>
      <c r="H37" s="20"/>
      <c r="I37" s="20"/>
      <c r="J37" s="20"/>
    </row>
    <row r="38" spans="2:19" x14ac:dyDescent="0.25">
      <c r="C38" s="20"/>
      <c r="D38" s="20"/>
      <c r="E38" s="20"/>
      <c r="F38" s="20"/>
      <c r="G38" s="20"/>
      <c r="H38" s="20"/>
      <c r="I38" s="20"/>
      <c r="J38" s="20"/>
    </row>
    <row r="39" spans="2:19" x14ac:dyDescent="0.25">
      <c r="C39" s="20"/>
      <c r="D39" s="20"/>
      <c r="E39" s="20"/>
      <c r="F39" s="20"/>
      <c r="G39" s="20"/>
      <c r="H39" s="20"/>
      <c r="I39" s="20"/>
      <c r="J39" s="20"/>
    </row>
    <row r="41" spans="2:19" x14ac:dyDescent="0.25">
      <c r="C41" s="20"/>
      <c r="D41" s="20"/>
      <c r="E41" s="20"/>
      <c r="F41" s="20"/>
      <c r="G41" s="20"/>
      <c r="H41" s="20"/>
      <c r="I41" s="20"/>
      <c r="J41" s="20"/>
    </row>
    <row r="42" spans="2:19" x14ac:dyDescent="0.25">
      <c r="C42" s="20"/>
      <c r="D42" s="20"/>
      <c r="E42" s="20"/>
      <c r="F42" s="20"/>
      <c r="G42" s="20"/>
      <c r="H42" s="20"/>
      <c r="I42" s="20"/>
      <c r="J42" s="20"/>
    </row>
    <row r="43" spans="2:19" x14ac:dyDescent="0.25">
      <c r="C43" s="20"/>
      <c r="D43" s="20"/>
      <c r="E43" s="20"/>
      <c r="F43" s="20"/>
      <c r="G43" s="20"/>
      <c r="H43" s="20"/>
      <c r="I43" s="20"/>
      <c r="J43" s="20"/>
    </row>
    <row r="44" spans="2:19" x14ac:dyDescent="0.25">
      <c r="C44" s="20"/>
      <c r="D44" s="20"/>
      <c r="E44" s="20"/>
      <c r="F44" s="20"/>
      <c r="G44" s="20"/>
      <c r="H44" s="20"/>
      <c r="I44" s="20"/>
      <c r="J44" s="20"/>
    </row>
    <row r="45" spans="2:19" x14ac:dyDescent="0.25">
      <c r="C45" s="20"/>
      <c r="D45" s="20"/>
      <c r="E45" s="20"/>
      <c r="F45" s="20"/>
      <c r="G45" s="20"/>
      <c r="H45" s="20"/>
      <c r="I45" s="20"/>
      <c r="J45" s="20"/>
    </row>
    <row r="46" spans="2:19" x14ac:dyDescent="0.25">
      <c r="C46" s="20"/>
      <c r="D46" s="20"/>
      <c r="E46" s="20"/>
      <c r="F46" s="20"/>
      <c r="G46" s="20"/>
      <c r="H46" s="20"/>
      <c r="I46" s="20"/>
      <c r="J46" s="20"/>
    </row>
    <row r="47" spans="2:19" x14ac:dyDescent="0.25">
      <c r="C47" s="20"/>
      <c r="D47" s="20"/>
      <c r="E47" s="20"/>
      <c r="F47" s="20"/>
      <c r="G47" s="20"/>
      <c r="H47" s="20"/>
      <c r="I47" s="20"/>
      <c r="J47" s="20"/>
    </row>
    <row r="48" spans="2:19" x14ac:dyDescent="0.25">
      <c r="C48" s="20"/>
      <c r="D48" s="20"/>
      <c r="E48" s="20"/>
      <c r="F48" s="20"/>
      <c r="G48" s="20"/>
      <c r="H48" s="20"/>
      <c r="I48" s="20"/>
      <c r="J48" s="20"/>
    </row>
    <row r="49" spans="3:10" x14ac:dyDescent="0.25">
      <c r="C49" s="20"/>
      <c r="D49" s="20"/>
      <c r="E49" s="20"/>
      <c r="F49" s="20"/>
      <c r="G49" s="20"/>
      <c r="H49" s="20"/>
      <c r="I49" s="20"/>
      <c r="J49" s="20"/>
    </row>
    <row r="50" spans="3:10" x14ac:dyDescent="0.25">
      <c r="C50" s="20"/>
      <c r="D50" s="20"/>
      <c r="E50" s="20"/>
      <c r="F50" s="20"/>
      <c r="G50" s="20"/>
      <c r="H50" s="20"/>
      <c r="I50" s="20"/>
      <c r="J50" s="20"/>
    </row>
    <row r="51" spans="3:10" x14ac:dyDescent="0.25">
      <c r="C51" s="20"/>
      <c r="D51" s="20"/>
      <c r="E51" s="20"/>
      <c r="F51" s="20"/>
      <c r="G51" s="20"/>
      <c r="H51" s="20"/>
      <c r="I51" s="20"/>
      <c r="J51" s="20"/>
    </row>
    <row r="52" spans="3:10" x14ac:dyDescent="0.25">
      <c r="C52" s="20"/>
      <c r="D52" s="20"/>
      <c r="E52" s="20"/>
      <c r="F52" s="20"/>
      <c r="G52" s="20"/>
      <c r="H52" s="20"/>
      <c r="I52" s="20"/>
      <c r="J52" s="20"/>
    </row>
    <row r="54" spans="3:10" x14ac:dyDescent="0.25">
      <c r="C54" s="20"/>
      <c r="D54" s="20"/>
      <c r="E54" s="20"/>
      <c r="F54" s="20"/>
      <c r="G54" s="20"/>
      <c r="H54" s="20"/>
      <c r="I54" s="20"/>
      <c r="J54" s="20"/>
    </row>
    <row r="55" spans="3:10" x14ac:dyDescent="0.25">
      <c r="C55" s="20"/>
      <c r="D55" s="20"/>
      <c r="E55" s="20"/>
      <c r="F55" s="20"/>
      <c r="G55" s="20"/>
      <c r="H55" s="20"/>
      <c r="I55" s="20"/>
      <c r="J55" s="20"/>
    </row>
    <row r="56" spans="3:10" x14ac:dyDescent="0.25">
      <c r="C56" s="20"/>
      <c r="D56" s="20"/>
      <c r="E56" s="20"/>
      <c r="F56" s="20"/>
      <c r="G56" s="20"/>
      <c r="H56" s="20"/>
      <c r="I56" s="20"/>
      <c r="J56" s="20"/>
    </row>
    <row r="57" spans="3:10" x14ac:dyDescent="0.25">
      <c r="C57" s="20"/>
      <c r="D57" s="20"/>
      <c r="E57" s="20"/>
      <c r="F57" s="20"/>
      <c r="G57" s="20"/>
      <c r="H57" s="20"/>
      <c r="I57" s="20"/>
      <c r="J57" s="20"/>
    </row>
    <row r="58" spans="3:10" x14ac:dyDescent="0.25">
      <c r="C58" s="20"/>
      <c r="D58" s="20"/>
      <c r="E58" s="20"/>
      <c r="F58" s="20"/>
      <c r="G58" s="20"/>
      <c r="H58" s="20"/>
      <c r="I58" s="20"/>
      <c r="J58" s="20"/>
    </row>
  </sheetData>
  <mergeCells count="3">
    <mergeCell ref="B6:I6"/>
    <mergeCell ref="L6:R6"/>
    <mergeCell ref="B4:J4"/>
  </mergeCells>
  <hyperlinks>
    <hyperlink ref="I8" location="'Q32'!A1" display="Encerrou definitivamente" xr:uid="{00000000-0004-0000-0000-000000000000}"/>
    <hyperlink ref="R8" location="'Q32'!A1" display="Encerrou definitivamente" xr:uid="{00000000-0004-0000-0000-000001000000}"/>
  </hyperlink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2"/>
  <dimension ref="B1:AW35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5703125" customWidth="1"/>
    <col min="3" max="3" width="16.85546875" customWidth="1"/>
    <col min="4" max="4" width="7.7109375" customWidth="1"/>
    <col min="5" max="5" width="16.85546875" customWidth="1"/>
    <col min="6" max="6" width="7.7109375" customWidth="1"/>
    <col min="7" max="7" width="10.28515625" customWidth="1"/>
    <col min="8" max="8" width="7.7109375" customWidth="1"/>
    <col min="9" max="9" width="16.85546875" customWidth="1"/>
    <col min="10" max="10" width="7.7109375" customWidth="1"/>
    <col min="11" max="11" width="16.85546875" customWidth="1"/>
    <col min="12" max="12" width="7.7109375" customWidth="1"/>
    <col min="13" max="13" width="10.28515625" customWidth="1"/>
    <col min="14" max="14" width="7.7109375" customWidth="1"/>
    <col min="15" max="15" width="16.85546875" customWidth="1"/>
    <col min="16" max="16" width="7.7109375" customWidth="1"/>
    <col min="17" max="17" width="10.28515625" customWidth="1"/>
    <col min="18" max="18" width="7.7109375" customWidth="1"/>
    <col min="19" max="19" width="10.28515625" customWidth="1"/>
    <col min="20" max="20" width="7.7109375" customWidth="1"/>
    <col min="21" max="21" width="10.28515625" customWidth="1"/>
    <col min="22" max="22" width="7.7109375" customWidth="1"/>
    <col min="24" max="24" width="47.5703125" customWidth="1"/>
    <col min="25" max="26" width="14.5703125" customWidth="1"/>
    <col min="27" max="27" width="11.28515625" customWidth="1"/>
    <col min="28" max="31" width="14.5703125" customWidth="1"/>
    <col min="32" max="34" width="11.140625" customWidth="1"/>
  </cols>
  <sheetData>
    <row r="1" spans="2:49" ht="18" x14ac:dyDescent="0.25">
      <c r="B1" s="1" t="s">
        <v>141</v>
      </c>
      <c r="C1" s="2"/>
      <c r="D1" s="2"/>
      <c r="F1" s="2"/>
      <c r="H1" s="2"/>
      <c r="J1" s="2"/>
      <c r="L1" s="2"/>
      <c r="N1" s="2"/>
      <c r="P1" s="2"/>
      <c r="R1" s="2"/>
      <c r="T1" s="2"/>
      <c r="V1" s="2"/>
    </row>
    <row r="2" spans="2:49" ht="18" x14ac:dyDescent="0.25">
      <c r="B2" s="1" t="s">
        <v>140</v>
      </c>
      <c r="C2" s="2"/>
      <c r="D2" s="2"/>
      <c r="F2" s="2"/>
      <c r="H2" s="2"/>
      <c r="J2" s="2"/>
      <c r="L2" s="2"/>
      <c r="N2" s="2"/>
      <c r="P2" s="2"/>
      <c r="R2" s="2"/>
      <c r="T2" s="2"/>
      <c r="V2" s="2"/>
    </row>
    <row r="3" spans="2:49" x14ac:dyDescent="0.25">
      <c r="B3" s="3"/>
      <c r="C3" s="2"/>
      <c r="D3" s="2"/>
      <c r="F3" s="2"/>
      <c r="H3" s="2"/>
      <c r="J3" s="2"/>
      <c r="L3" s="2"/>
      <c r="N3" s="2"/>
      <c r="P3" s="2"/>
      <c r="R3" s="2"/>
      <c r="T3" s="2"/>
      <c r="V3" s="2"/>
    </row>
    <row r="4" spans="2:49" s="41" customFormat="1" ht="15" customHeight="1" x14ac:dyDescent="0.25">
      <c r="B4" s="39" t="s">
        <v>89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</row>
    <row r="5" spans="2:49" x14ac:dyDescent="0.25">
      <c r="B5" s="35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2:49" ht="24.95" customHeight="1" x14ac:dyDescent="0.25">
      <c r="B6" s="37" t="s">
        <v>51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4"/>
      <c r="AG6" s="26"/>
      <c r="AH6" s="26"/>
      <c r="AI6" s="26"/>
      <c r="AJ6" s="26"/>
      <c r="AK6" s="26"/>
      <c r="AL6" s="26"/>
    </row>
    <row r="7" spans="2:49" x14ac:dyDescent="0.25">
      <c r="B7" s="5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49" ht="40.5" customHeight="1" x14ac:dyDescent="0.25">
      <c r="B8" s="27" t="s">
        <v>4</v>
      </c>
      <c r="C8" s="87" t="s">
        <v>52</v>
      </c>
      <c r="D8" s="87" t="s">
        <v>70</v>
      </c>
      <c r="E8" s="87" t="s">
        <v>53</v>
      </c>
      <c r="F8" s="87" t="s">
        <v>70</v>
      </c>
      <c r="G8" s="87" t="s">
        <v>54</v>
      </c>
      <c r="H8" s="87" t="s">
        <v>70</v>
      </c>
      <c r="I8" s="87" t="s">
        <v>55</v>
      </c>
      <c r="J8" s="87" t="s">
        <v>70</v>
      </c>
      <c r="K8" s="87" t="s">
        <v>56</v>
      </c>
      <c r="L8" s="87" t="s">
        <v>70</v>
      </c>
      <c r="M8" s="87" t="s">
        <v>57</v>
      </c>
      <c r="N8" s="87" t="s">
        <v>70</v>
      </c>
      <c r="O8" s="87" t="s">
        <v>58</v>
      </c>
      <c r="P8" s="87" t="s">
        <v>70</v>
      </c>
      <c r="Q8" s="87" t="s">
        <v>59</v>
      </c>
      <c r="R8" s="87" t="s">
        <v>70</v>
      </c>
      <c r="S8" s="87" t="s">
        <v>60</v>
      </c>
      <c r="T8" s="87" t="s">
        <v>70</v>
      </c>
      <c r="U8" s="87" t="s">
        <v>36</v>
      </c>
      <c r="V8" s="88" t="s">
        <v>70</v>
      </c>
    </row>
    <row r="9" spans="2:49" ht="40.5" customHeight="1" thickBot="1" x14ac:dyDescent="0.3">
      <c r="B9" s="2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</row>
    <row r="10" spans="2:49" ht="15.75" thickTop="1" x14ac:dyDescent="0.25">
      <c r="B10" s="51" t="s">
        <v>8</v>
      </c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  <c r="Q10" s="52"/>
      <c r="R10" s="51"/>
      <c r="S10" s="52"/>
      <c r="T10" s="51"/>
      <c r="U10" s="52"/>
      <c r="V10" s="51"/>
    </row>
    <row r="11" spans="2:49" x14ac:dyDescent="0.25">
      <c r="B11" s="53" t="s">
        <v>8</v>
      </c>
      <c r="C11" s="47">
        <v>20.140068156078296</v>
      </c>
      <c r="D11" s="47" t="s">
        <v>74</v>
      </c>
      <c r="E11" s="47">
        <v>32.929907853433477</v>
      </c>
      <c r="F11" s="47" t="s">
        <v>73</v>
      </c>
      <c r="G11" s="47">
        <v>44.495083750100264</v>
      </c>
      <c r="H11" s="47" t="s">
        <v>73</v>
      </c>
      <c r="I11" s="47">
        <v>12.672900906534171</v>
      </c>
      <c r="J11" s="47" t="s">
        <v>74</v>
      </c>
      <c r="K11" s="47">
        <v>38.380895524970363</v>
      </c>
      <c r="L11" s="47" t="s">
        <v>73</v>
      </c>
      <c r="M11" s="47">
        <v>35.6019617742081</v>
      </c>
      <c r="N11" s="47" t="s">
        <v>73</v>
      </c>
      <c r="O11" s="47">
        <v>91.060699358893288</v>
      </c>
      <c r="P11" s="47" t="s">
        <v>72</v>
      </c>
      <c r="Q11" s="47">
        <v>9.7164072053012056</v>
      </c>
      <c r="R11" s="47" t="s">
        <v>74</v>
      </c>
      <c r="S11" s="47">
        <v>2.2103898783321445</v>
      </c>
      <c r="T11" s="47" t="s">
        <v>76</v>
      </c>
      <c r="U11" s="47">
        <v>0.36035428819545418</v>
      </c>
      <c r="V11" s="47" t="s">
        <v>76</v>
      </c>
    </row>
    <row r="12" spans="2:49" x14ac:dyDescent="0.25">
      <c r="B12" s="44" t="s">
        <v>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2:49" x14ac:dyDescent="0.25">
      <c r="B13" s="46" t="s">
        <v>10</v>
      </c>
      <c r="C13" s="47">
        <v>20.04398532180527</v>
      </c>
      <c r="D13" s="47" t="s">
        <v>74</v>
      </c>
      <c r="E13" s="47">
        <v>32.770962983049522</v>
      </c>
      <c r="F13" s="47" t="s">
        <v>73</v>
      </c>
      <c r="G13" s="47">
        <v>44.199635937780911</v>
      </c>
      <c r="H13" s="47" t="s">
        <v>73</v>
      </c>
      <c r="I13" s="47">
        <v>12.441741637109645</v>
      </c>
      <c r="J13" s="47" t="s">
        <v>74</v>
      </c>
      <c r="K13" s="47">
        <v>37.651827561697687</v>
      </c>
      <c r="L13" s="47" t="s">
        <v>73</v>
      </c>
      <c r="M13" s="47">
        <v>34.778361360612706</v>
      </c>
      <c r="N13" s="47" t="s">
        <v>73</v>
      </c>
      <c r="O13" s="47">
        <v>90.918233214953574</v>
      </c>
      <c r="P13" s="47" t="s">
        <v>72</v>
      </c>
      <c r="Q13" s="47">
        <v>9.5110833965935004</v>
      </c>
      <c r="R13" s="47" t="s">
        <v>74</v>
      </c>
      <c r="S13" s="47">
        <v>2.2514137975870581</v>
      </c>
      <c r="T13" s="47" t="s">
        <v>76</v>
      </c>
      <c r="U13" s="47">
        <v>0.34754633020114312</v>
      </c>
      <c r="V13" s="47" t="s">
        <v>76</v>
      </c>
    </row>
    <row r="14" spans="2:49" x14ac:dyDescent="0.25">
      <c r="B14" s="46" t="s">
        <v>11</v>
      </c>
      <c r="C14" s="47">
        <v>24.727679495826457</v>
      </c>
      <c r="D14" s="47" t="s">
        <v>73</v>
      </c>
      <c r="E14" s="47">
        <v>40.60411526670147</v>
      </c>
      <c r="F14" s="47" t="s">
        <v>73</v>
      </c>
      <c r="G14" s="47">
        <v>58.744517355278781</v>
      </c>
      <c r="H14" s="47" t="s">
        <v>73</v>
      </c>
      <c r="I14" s="47">
        <v>24.825075164986703</v>
      </c>
      <c r="J14" s="47" t="s">
        <v>73</v>
      </c>
      <c r="K14" s="47">
        <v>70.447429496906707</v>
      </c>
      <c r="L14" s="47" t="s">
        <v>73</v>
      </c>
      <c r="M14" s="47">
        <v>72.511521504364495</v>
      </c>
      <c r="N14" s="47" t="s">
        <v>73</v>
      </c>
      <c r="O14" s="47">
        <v>97.602571722307729</v>
      </c>
      <c r="P14" s="47" t="s">
        <v>72</v>
      </c>
      <c r="Q14" s="47">
        <v>18.582180902095864</v>
      </c>
      <c r="R14" s="47" t="s">
        <v>73</v>
      </c>
      <c r="S14" s="47">
        <v>0.35979438840493044</v>
      </c>
      <c r="T14" s="47" t="s">
        <v>75</v>
      </c>
      <c r="U14" s="47">
        <v>1.0103161614142935</v>
      </c>
      <c r="V14" s="47" t="s">
        <v>76</v>
      </c>
    </row>
    <row r="15" spans="2:49" x14ac:dyDescent="0.25">
      <c r="B15" s="46" t="s">
        <v>12</v>
      </c>
      <c r="C15" s="47">
        <v>22.6802521381593</v>
      </c>
      <c r="D15" s="47" t="s">
        <v>73</v>
      </c>
      <c r="E15" s="47">
        <v>36.245511902621899</v>
      </c>
      <c r="F15" s="47" t="s">
        <v>73</v>
      </c>
      <c r="G15" s="47">
        <v>50.818833761302663</v>
      </c>
      <c r="H15" s="47" t="s">
        <v>73</v>
      </c>
      <c r="I15" s="47">
        <v>7.1756539658912253</v>
      </c>
      <c r="J15" s="47" t="s">
        <v>74</v>
      </c>
      <c r="K15" s="47">
        <v>86.218651516882858</v>
      </c>
      <c r="L15" s="47" t="s">
        <v>72</v>
      </c>
      <c r="M15" s="47">
        <v>82.509497022842382</v>
      </c>
      <c r="N15" s="47" t="s">
        <v>72</v>
      </c>
      <c r="O15" s="47">
        <v>97.537612759760435</v>
      </c>
      <c r="P15" s="47" t="s">
        <v>72</v>
      </c>
      <c r="Q15" s="47">
        <v>24.905987166734768</v>
      </c>
      <c r="R15" s="47" t="s">
        <v>73</v>
      </c>
      <c r="S15" s="47">
        <v>0</v>
      </c>
      <c r="T15" s="47"/>
      <c r="U15" s="47">
        <v>0.29893709115258843</v>
      </c>
      <c r="V15" s="47" t="s">
        <v>75</v>
      </c>
    </row>
    <row r="16" spans="2:49" x14ac:dyDescent="0.25">
      <c r="B16" s="44" t="s">
        <v>13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2:22" x14ac:dyDescent="0.25">
      <c r="B17" s="46" t="s">
        <v>14</v>
      </c>
      <c r="C17" s="47">
        <v>15.60147576115852</v>
      </c>
      <c r="D17" s="47" t="s">
        <v>74</v>
      </c>
      <c r="E17" s="47">
        <v>20.020231148669563</v>
      </c>
      <c r="F17" s="47" t="s">
        <v>74</v>
      </c>
      <c r="G17" s="47">
        <v>58.618353944875679</v>
      </c>
      <c r="H17" s="47" t="s">
        <v>73</v>
      </c>
      <c r="I17" s="47">
        <v>13.363756142979591</v>
      </c>
      <c r="J17" s="47" t="s">
        <v>74</v>
      </c>
      <c r="K17" s="47">
        <v>44.737436011212353</v>
      </c>
      <c r="L17" s="47" t="s">
        <v>73</v>
      </c>
      <c r="M17" s="47">
        <v>45.90611484316635</v>
      </c>
      <c r="N17" s="47" t="s">
        <v>73</v>
      </c>
      <c r="O17" s="47">
        <v>94.622038365409708</v>
      </c>
      <c r="P17" s="47" t="s">
        <v>72</v>
      </c>
      <c r="Q17" s="47">
        <v>15.054726895730994</v>
      </c>
      <c r="R17" s="47" t="s">
        <v>74</v>
      </c>
      <c r="S17" s="47">
        <v>1.0289176498517005</v>
      </c>
      <c r="T17" s="47" t="s">
        <v>75</v>
      </c>
      <c r="U17" s="47">
        <v>0.13718267824505817</v>
      </c>
      <c r="V17" s="47" t="s">
        <v>75</v>
      </c>
    </row>
    <row r="18" spans="2:22" x14ac:dyDescent="0.25">
      <c r="B18" s="46" t="s">
        <v>15</v>
      </c>
      <c r="C18" s="47">
        <v>20.667480704837196</v>
      </c>
      <c r="D18" s="47" t="s">
        <v>76</v>
      </c>
      <c r="E18" s="47">
        <v>14.659179993901155</v>
      </c>
      <c r="F18" s="47" t="s">
        <v>76</v>
      </c>
      <c r="G18" s="47">
        <v>25.905195533989811</v>
      </c>
      <c r="H18" s="47" t="s">
        <v>76</v>
      </c>
      <c r="I18" s="47">
        <v>8.7123337689159932</v>
      </c>
      <c r="J18" s="47" t="s">
        <v>76</v>
      </c>
      <c r="K18" s="47">
        <v>58.416179666437507</v>
      </c>
      <c r="L18" s="47" t="s">
        <v>74</v>
      </c>
      <c r="M18" s="47">
        <v>44.027894589341955</v>
      </c>
      <c r="N18" s="47" t="s">
        <v>74</v>
      </c>
      <c r="O18" s="47">
        <v>77.755589952692191</v>
      </c>
      <c r="P18" s="47" t="s">
        <v>73</v>
      </c>
      <c r="Q18" s="47">
        <v>8.1563404326247397</v>
      </c>
      <c r="R18" s="47" t="s">
        <v>76</v>
      </c>
      <c r="S18" s="47">
        <v>0.13984736403660875</v>
      </c>
      <c r="T18" s="47" t="s">
        <v>75</v>
      </c>
      <c r="U18" s="47">
        <v>1.4187593920010597</v>
      </c>
      <c r="V18" s="47" t="s">
        <v>75</v>
      </c>
    </row>
    <row r="19" spans="2:22" x14ac:dyDescent="0.25">
      <c r="B19" s="46" t="s">
        <v>16</v>
      </c>
      <c r="C19" s="47">
        <v>23.396829105380924</v>
      </c>
      <c r="D19" s="47" t="s">
        <v>74</v>
      </c>
      <c r="E19" s="47">
        <v>38.661737196427573</v>
      </c>
      <c r="F19" s="47" t="s">
        <v>74</v>
      </c>
      <c r="G19" s="47">
        <v>39.355390798927964</v>
      </c>
      <c r="H19" s="47" t="s">
        <v>74</v>
      </c>
      <c r="I19" s="47">
        <v>14.215071652769623</v>
      </c>
      <c r="J19" s="47" t="s">
        <v>76</v>
      </c>
      <c r="K19" s="47">
        <v>23.466022510335304</v>
      </c>
      <c r="L19" s="47" t="s">
        <v>74</v>
      </c>
      <c r="M19" s="47">
        <v>33.061367487282148</v>
      </c>
      <c r="N19" s="47" t="s">
        <v>74</v>
      </c>
      <c r="O19" s="47">
        <v>94.364333464514317</v>
      </c>
      <c r="P19" s="47" t="s">
        <v>72</v>
      </c>
      <c r="Q19" s="47">
        <v>10.039846048715003</v>
      </c>
      <c r="R19" s="47" t="s">
        <v>76</v>
      </c>
      <c r="S19" s="47">
        <v>0.97365332444571029</v>
      </c>
      <c r="T19" s="47" t="s">
        <v>75</v>
      </c>
      <c r="U19" s="47">
        <v>0.22000021335015907</v>
      </c>
      <c r="V19" s="47" t="s">
        <v>75</v>
      </c>
    </row>
    <row r="20" spans="2:22" x14ac:dyDescent="0.25">
      <c r="B20" s="46" t="s">
        <v>17</v>
      </c>
      <c r="C20" s="47">
        <v>23.206133067683989</v>
      </c>
      <c r="D20" s="47" t="s">
        <v>76</v>
      </c>
      <c r="E20" s="47">
        <v>41.541063205482033</v>
      </c>
      <c r="F20" s="47" t="s">
        <v>74</v>
      </c>
      <c r="G20" s="47">
        <v>36.244627428147872</v>
      </c>
      <c r="H20" s="47" t="s">
        <v>74</v>
      </c>
      <c r="I20" s="47">
        <v>13.112270285548725</v>
      </c>
      <c r="J20" s="47" t="s">
        <v>76</v>
      </c>
      <c r="K20" s="47">
        <v>17.6982186694818</v>
      </c>
      <c r="L20" s="47" t="s">
        <v>76</v>
      </c>
      <c r="M20" s="47">
        <v>35.106400966807968</v>
      </c>
      <c r="N20" s="47" t="s">
        <v>74</v>
      </c>
      <c r="O20" s="47">
        <v>96.329706929959031</v>
      </c>
      <c r="P20" s="47" t="s">
        <v>72</v>
      </c>
      <c r="Q20" s="47">
        <v>10.27828422534008</v>
      </c>
      <c r="R20" s="47" t="s">
        <v>75</v>
      </c>
      <c r="S20" s="47">
        <v>0.80733763285447468</v>
      </c>
      <c r="T20" s="47" t="s">
        <v>75</v>
      </c>
      <c r="U20" s="47">
        <v>0</v>
      </c>
      <c r="V20" s="47"/>
    </row>
    <row r="21" spans="2:22" x14ac:dyDescent="0.25">
      <c r="B21" s="46" t="s">
        <v>18</v>
      </c>
      <c r="C21" s="47">
        <v>21.563958347588045</v>
      </c>
      <c r="D21" s="47" t="s">
        <v>76</v>
      </c>
      <c r="E21" s="47">
        <v>26.897362556823445</v>
      </c>
      <c r="F21" s="47" t="s">
        <v>76</v>
      </c>
      <c r="G21" s="47">
        <v>57.321938243126361</v>
      </c>
      <c r="H21" s="47" t="s">
        <v>74</v>
      </c>
      <c r="I21" s="47">
        <v>19.660752679508832</v>
      </c>
      <c r="J21" s="47" t="s">
        <v>76</v>
      </c>
      <c r="K21" s="47">
        <v>53.077282816057306</v>
      </c>
      <c r="L21" s="47" t="s">
        <v>74</v>
      </c>
      <c r="M21" s="47">
        <v>15.330156944866424</v>
      </c>
      <c r="N21" s="47" t="s">
        <v>76</v>
      </c>
      <c r="O21" s="47">
        <v>82.478162297217551</v>
      </c>
      <c r="P21" s="47" t="s">
        <v>73</v>
      </c>
      <c r="Q21" s="47">
        <v>5.5404508407714506</v>
      </c>
      <c r="R21" s="47" t="s">
        <v>75</v>
      </c>
      <c r="S21" s="47">
        <v>2.6544221772156504</v>
      </c>
      <c r="T21" s="47" t="s">
        <v>75</v>
      </c>
      <c r="U21" s="47">
        <v>1.5452764021213155</v>
      </c>
      <c r="V21" s="47" t="s">
        <v>75</v>
      </c>
    </row>
    <row r="22" spans="2:22" x14ac:dyDescent="0.25">
      <c r="B22" s="50" t="s">
        <v>39</v>
      </c>
      <c r="C22" s="47">
        <v>27.185474312564857</v>
      </c>
      <c r="D22" s="47" t="s">
        <v>76</v>
      </c>
      <c r="E22" s="47">
        <v>32.905751649098377</v>
      </c>
      <c r="F22" s="47" t="s">
        <v>74</v>
      </c>
      <c r="G22" s="47">
        <v>38.716744412330129</v>
      </c>
      <c r="H22" s="47" t="s">
        <v>74</v>
      </c>
      <c r="I22" s="47">
        <v>15.193605524228076</v>
      </c>
      <c r="J22" s="47" t="s">
        <v>76</v>
      </c>
      <c r="K22" s="47">
        <v>27.110311602562696</v>
      </c>
      <c r="L22" s="47" t="s">
        <v>76</v>
      </c>
      <c r="M22" s="47">
        <v>41.203844969699347</v>
      </c>
      <c r="N22" s="47" t="s">
        <v>74</v>
      </c>
      <c r="O22" s="47">
        <v>95.465676478478855</v>
      </c>
      <c r="P22" s="47" t="s">
        <v>72</v>
      </c>
      <c r="Q22" s="47">
        <v>14.161861137356716</v>
      </c>
      <c r="R22" s="47" t="s">
        <v>75</v>
      </c>
      <c r="S22" s="47">
        <v>0</v>
      </c>
      <c r="T22" s="47"/>
      <c r="U22" s="47">
        <v>0.10355295259758854</v>
      </c>
      <c r="V22" s="47" t="s">
        <v>75</v>
      </c>
    </row>
    <row r="23" spans="2:22" x14ac:dyDescent="0.25">
      <c r="B23" s="46" t="s">
        <v>20</v>
      </c>
      <c r="C23" s="47">
        <v>17.587518769209705</v>
      </c>
      <c r="D23" s="47" t="s">
        <v>74</v>
      </c>
      <c r="E23" s="47">
        <v>32.327123353301637</v>
      </c>
      <c r="F23" s="47" t="s">
        <v>73</v>
      </c>
      <c r="G23" s="47">
        <v>48.820126836068539</v>
      </c>
      <c r="H23" s="47" t="s">
        <v>73</v>
      </c>
      <c r="I23" s="47">
        <v>11.193458998141907</v>
      </c>
      <c r="J23" s="47" t="s">
        <v>74</v>
      </c>
      <c r="K23" s="47">
        <v>51.30933184495867</v>
      </c>
      <c r="L23" s="47" t="s">
        <v>73</v>
      </c>
      <c r="M23" s="47">
        <v>34.513131712626141</v>
      </c>
      <c r="N23" s="47" t="s">
        <v>73</v>
      </c>
      <c r="O23" s="47">
        <v>87.917022778225402</v>
      </c>
      <c r="P23" s="47" t="s">
        <v>72</v>
      </c>
      <c r="Q23" s="47">
        <v>8.0112686459043481</v>
      </c>
      <c r="R23" s="47" t="s">
        <v>74</v>
      </c>
      <c r="S23" s="47">
        <v>4.254040586990147</v>
      </c>
      <c r="T23" s="47" t="s">
        <v>76</v>
      </c>
      <c r="U23" s="47">
        <v>0.45085629421294299</v>
      </c>
      <c r="V23" s="47" t="s">
        <v>75</v>
      </c>
    </row>
    <row r="24" spans="2:22" x14ac:dyDescent="0.25">
      <c r="B24" s="46" t="s">
        <v>21</v>
      </c>
      <c r="C24" s="47">
        <v>16.972153014940012</v>
      </c>
      <c r="D24" s="47" t="s">
        <v>74</v>
      </c>
      <c r="E24" s="47">
        <v>26.602421216584897</v>
      </c>
      <c r="F24" s="47" t="s">
        <v>76</v>
      </c>
      <c r="G24" s="47">
        <v>64.970691117499854</v>
      </c>
      <c r="H24" s="47" t="s">
        <v>74</v>
      </c>
      <c r="I24" s="47">
        <v>20.590648165107751</v>
      </c>
      <c r="J24" s="47" t="s">
        <v>76</v>
      </c>
      <c r="K24" s="47">
        <v>38.041529822337807</v>
      </c>
      <c r="L24" s="47" t="s">
        <v>74</v>
      </c>
      <c r="M24" s="47">
        <v>51.308453238464423</v>
      </c>
      <c r="N24" s="47" t="s">
        <v>74</v>
      </c>
      <c r="O24" s="47">
        <v>98.07305070574067</v>
      </c>
      <c r="P24" s="47" t="s">
        <v>72</v>
      </c>
      <c r="Q24" s="47">
        <v>8.0969477327661235</v>
      </c>
      <c r="R24" s="47" t="s">
        <v>76</v>
      </c>
      <c r="S24" s="47">
        <v>0</v>
      </c>
      <c r="T24" s="47"/>
      <c r="U24" s="47">
        <v>0</v>
      </c>
      <c r="V24" s="47"/>
    </row>
    <row r="25" spans="2:22" x14ac:dyDescent="0.25">
      <c r="B25" s="46" t="s">
        <v>22</v>
      </c>
      <c r="C25" s="47">
        <v>16.59742104148712</v>
      </c>
      <c r="D25" s="47" t="s">
        <v>74</v>
      </c>
      <c r="E25" s="47">
        <v>24.126768386271731</v>
      </c>
      <c r="F25" s="47" t="s">
        <v>74</v>
      </c>
      <c r="G25" s="47">
        <v>59.770463141865108</v>
      </c>
      <c r="H25" s="47" t="s">
        <v>73</v>
      </c>
      <c r="I25" s="47">
        <v>15.533003870852852</v>
      </c>
      <c r="J25" s="47" t="s">
        <v>76</v>
      </c>
      <c r="K25" s="47">
        <v>75.187241631512464</v>
      </c>
      <c r="L25" s="47" t="s">
        <v>73</v>
      </c>
      <c r="M25" s="47">
        <v>40.271354071862234</v>
      </c>
      <c r="N25" s="47" t="s">
        <v>74</v>
      </c>
      <c r="O25" s="47">
        <v>79.208643969103036</v>
      </c>
      <c r="P25" s="47" t="s">
        <v>73</v>
      </c>
      <c r="Q25" s="47">
        <v>12.582759559799747</v>
      </c>
      <c r="R25" s="47" t="s">
        <v>76</v>
      </c>
      <c r="S25" s="47">
        <v>2.8070757218029945</v>
      </c>
      <c r="T25" s="47" t="s">
        <v>75</v>
      </c>
      <c r="U25" s="47">
        <v>0.11030789270752962</v>
      </c>
      <c r="V25" s="47" t="s">
        <v>75</v>
      </c>
    </row>
    <row r="26" spans="2:22" x14ac:dyDescent="0.25">
      <c r="B26" s="46" t="s">
        <v>23</v>
      </c>
      <c r="C26" s="47">
        <v>17.771232689217058</v>
      </c>
      <c r="D26" s="47" t="s">
        <v>76</v>
      </c>
      <c r="E26" s="47">
        <v>46.890845637936089</v>
      </c>
      <c r="F26" s="47" t="s">
        <v>74</v>
      </c>
      <c r="G26" s="47">
        <v>44.606216669740526</v>
      </c>
      <c r="H26" s="47" t="s">
        <v>74</v>
      </c>
      <c r="I26" s="47">
        <v>7.4741348998085506</v>
      </c>
      <c r="J26" s="47" t="s">
        <v>76</v>
      </c>
      <c r="K26" s="47">
        <v>64.758065216659929</v>
      </c>
      <c r="L26" s="47" t="s">
        <v>73</v>
      </c>
      <c r="M26" s="47">
        <v>29.629228693038996</v>
      </c>
      <c r="N26" s="47" t="s">
        <v>74</v>
      </c>
      <c r="O26" s="47">
        <v>79.712337407821579</v>
      </c>
      <c r="P26" s="47" t="s">
        <v>73</v>
      </c>
      <c r="Q26" s="47">
        <v>6.3152849138521709</v>
      </c>
      <c r="R26" s="47" t="s">
        <v>76</v>
      </c>
      <c r="S26" s="47">
        <v>8.2577838724855557</v>
      </c>
      <c r="T26" s="47" t="s">
        <v>75</v>
      </c>
      <c r="U26" s="47">
        <v>2.2054532854710662E-2</v>
      </c>
      <c r="V26" s="47" t="s">
        <v>75</v>
      </c>
    </row>
    <row r="27" spans="2:22" x14ac:dyDescent="0.25">
      <c r="B27" s="46" t="s">
        <v>24</v>
      </c>
      <c r="C27" s="47">
        <v>16.591723924631943</v>
      </c>
      <c r="D27" s="47" t="s">
        <v>76</v>
      </c>
      <c r="E27" s="47">
        <v>17.797323701673264</v>
      </c>
      <c r="F27" s="47" t="s">
        <v>76</v>
      </c>
      <c r="G27" s="47">
        <v>41.009394754460658</v>
      </c>
      <c r="H27" s="47" t="s">
        <v>74</v>
      </c>
      <c r="I27" s="47">
        <v>7.8851178214119537</v>
      </c>
      <c r="J27" s="47" t="s">
        <v>76</v>
      </c>
      <c r="K27" s="47">
        <v>35.403204721462821</v>
      </c>
      <c r="L27" s="47" t="s">
        <v>74</v>
      </c>
      <c r="M27" s="47">
        <v>26.841494720232557</v>
      </c>
      <c r="N27" s="47" t="s">
        <v>76</v>
      </c>
      <c r="O27" s="47">
        <v>85.010683717181195</v>
      </c>
      <c r="P27" s="47" t="s">
        <v>73</v>
      </c>
      <c r="Q27" s="47">
        <v>9.7877464249545589</v>
      </c>
      <c r="R27" s="47" t="s">
        <v>76</v>
      </c>
      <c r="S27" s="47">
        <v>3.5683684797410784</v>
      </c>
      <c r="T27" s="47" t="s">
        <v>75</v>
      </c>
      <c r="U27" s="47">
        <v>3.3302932325776009</v>
      </c>
      <c r="V27" s="47" t="s">
        <v>75</v>
      </c>
    </row>
    <row r="28" spans="2:22" x14ac:dyDescent="0.25">
      <c r="B28" s="46" t="s">
        <v>25</v>
      </c>
      <c r="C28" s="47">
        <v>19.253947243529705</v>
      </c>
      <c r="D28" s="47" t="s">
        <v>76</v>
      </c>
      <c r="E28" s="47">
        <v>27.210574211337807</v>
      </c>
      <c r="F28" s="47" t="s">
        <v>74</v>
      </c>
      <c r="G28" s="47">
        <v>34.960426130019115</v>
      </c>
      <c r="H28" s="47" t="s">
        <v>74</v>
      </c>
      <c r="I28" s="47">
        <v>5.5906414065238286</v>
      </c>
      <c r="J28" s="47" t="s">
        <v>76</v>
      </c>
      <c r="K28" s="47">
        <v>43.987843982246602</v>
      </c>
      <c r="L28" s="47" t="s">
        <v>74</v>
      </c>
      <c r="M28" s="47">
        <v>23.424697940749738</v>
      </c>
      <c r="N28" s="47" t="s">
        <v>74</v>
      </c>
      <c r="O28" s="47">
        <v>95.599237685428562</v>
      </c>
      <c r="P28" s="47" t="s">
        <v>72</v>
      </c>
      <c r="Q28" s="47">
        <v>7.5931125915641733</v>
      </c>
      <c r="R28" s="47" t="s">
        <v>75</v>
      </c>
      <c r="S28" s="47">
        <v>3.7707111499247583</v>
      </c>
      <c r="T28" s="47" t="s">
        <v>75</v>
      </c>
      <c r="U28" s="47">
        <v>4.0036414160912644E-3</v>
      </c>
      <c r="V28" s="47" t="s">
        <v>75</v>
      </c>
    </row>
    <row r="29" spans="2:22" x14ac:dyDescent="0.25">
      <c r="B29" s="44" t="s">
        <v>26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2:22" x14ac:dyDescent="0.25">
      <c r="B30" s="46" t="s">
        <v>27</v>
      </c>
      <c r="C30" s="47">
        <v>27.85205053512616</v>
      </c>
      <c r="D30" s="47" t="s">
        <v>74</v>
      </c>
      <c r="E30" s="47">
        <v>49.341856542205058</v>
      </c>
      <c r="F30" s="47" t="s">
        <v>74</v>
      </c>
      <c r="G30" s="47">
        <v>46.86300883180531</v>
      </c>
      <c r="H30" s="47" t="s">
        <v>74</v>
      </c>
      <c r="I30" s="47">
        <v>11.094134845156603</v>
      </c>
      <c r="J30" s="47" t="s">
        <v>74</v>
      </c>
      <c r="K30" s="47">
        <v>46.715987999206909</v>
      </c>
      <c r="L30" s="47" t="s">
        <v>73</v>
      </c>
      <c r="M30" s="47">
        <v>32.679961590288052</v>
      </c>
      <c r="N30" s="47" t="s">
        <v>73</v>
      </c>
      <c r="O30" s="47">
        <v>96.65019900890205</v>
      </c>
      <c r="P30" s="47" t="s">
        <v>72</v>
      </c>
      <c r="Q30" s="47">
        <v>7.271391526437732</v>
      </c>
      <c r="R30" s="47" t="s">
        <v>76</v>
      </c>
      <c r="S30" s="47">
        <v>0.27520140711030905</v>
      </c>
      <c r="T30" s="47" t="s">
        <v>75</v>
      </c>
      <c r="U30" s="47">
        <v>1.7861165723855981</v>
      </c>
      <c r="V30" s="47" t="s">
        <v>75</v>
      </c>
    </row>
    <row r="31" spans="2:22" x14ac:dyDescent="0.25">
      <c r="B31" s="46" t="s">
        <v>28</v>
      </c>
      <c r="C31" s="47">
        <v>12.374309528151544</v>
      </c>
      <c r="D31" s="47" t="s">
        <v>75</v>
      </c>
      <c r="E31" s="47">
        <v>40.176755404456244</v>
      </c>
      <c r="F31" s="47" t="s">
        <v>74</v>
      </c>
      <c r="G31" s="47">
        <v>38.075446668420575</v>
      </c>
      <c r="H31" s="47" t="s">
        <v>74</v>
      </c>
      <c r="I31" s="47">
        <v>15.887885251664096</v>
      </c>
      <c r="J31" s="47" t="s">
        <v>76</v>
      </c>
      <c r="K31" s="47">
        <v>24.6625990703163</v>
      </c>
      <c r="L31" s="47" t="s">
        <v>73</v>
      </c>
      <c r="M31" s="47">
        <v>31.961340607089351</v>
      </c>
      <c r="N31" s="47" t="s">
        <v>74</v>
      </c>
      <c r="O31" s="47">
        <v>88.055368665168544</v>
      </c>
      <c r="P31" s="47" t="s">
        <v>73</v>
      </c>
      <c r="Q31" s="47">
        <v>17.103802205394107</v>
      </c>
      <c r="R31" s="47" t="s">
        <v>76</v>
      </c>
      <c r="S31" s="47">
        <v>2.1179345888856322</v>
      </c>
      <c r="T31" s="47" t="s">
        <v>75</v>
      </c>
      <c r="U31" s="47">
        <v>1.0233699368870341</v>
      </c>
      <c r="V31" s="47" t="s">
        <v>75</v>
      </c>
    </row>
    <row r="32" spans="2:22" x14ac:dyDescent="0.25">
      <c r="B32" s="46" t="s">
        <v>29</v>
      </c>
      <c r="C32" s="47">
        <v>21.091649063510008</v>
      </c>
      <c r="D32" s="47" t="s">
        <v>74</v>
      </c>
      <c r="E32" s="47">
        <v>29.611720802386753</v>
      </c>
      <c r="F32" s="47" t="s">
        <v>74</v>
      </c>
      <c r="G32" s="47">
        <v>42.618757596001331</v>
      </c>
      <c r="H32" s="47" t="s">
        <v>73</v>
      </c>
      <c r="I32" s="47">
        <v>9.741271322294244</v>
      </c>
      <c r="J32" s="47" t="s">
        <v>76</v>
      </c>
      <c r="K32" s="47">
        <v>41.764480225362114</v>
      </c>
      <c r="L32" s="47" t="s">
        <v>73</v>
      </c>
      <c r="M32" s="47">
        <v>37.865051717285922</v>
      </c>
      <c r="N32" s="47" t="s">
        <v>74</v>
      </c>
      <c r="O32" s="47">
        <v>90.279398976300968</v>
      </c>
      <c r="P32" s="47" t="s">
        <v>72</v>
      </c>
      <c r="Q32" s="47">
        <v>6.9311245693520762</v>
      </c>
      <c r="R32" s="47" t="s">
        <v>76</v>
      </c>
      <c r="S32" s="47">
        <v>2.4371115969223718</v>
      </c>
      <c r="T32" s="47" t="s">
        <v>75</v>
      </c>
      <c r="U32" s="47">
        <v>5.8591862032372701E-4</v>
      </c>
      <c r="V32" s="47" t="s">
        <v>75</v>
      </c>
    </row>
    <row r="33" spans="2:22" x14ac:dyDescent="0.25">
      <c r="B33" s="46" t="s">
        <v>30</v>
      </c>
      <c r="C33" s="47">
        <v>23.374479842053344</v>
      </c>
      <c r="D33" s="47" t="s">
        <v>74</v>
      </c>
      <c r="E33" s="47">
        <v>30.400430439145211</v>
      </c>
      <c r="F33" s="47" t="s">
        <v>74</v>
      </c>
      <c r="G33" s="47">
        <v>48.763226143145324</v>
      </c>
      <c r="H33" s="47" t="s">
        <v>73</v>
      </c>
      <c r="I33" s="47">
        <v>15.134891496498687</v>
      </c>
      <c r="J33" s="47" t="s">
        <v>74</v>
      </c>
      <c r="K33" s="47">
        <v>38.415286896837252</v>
      </c>
      <c r="L33" s="47" t="s">
        <v>73</v>
      </c>
      <c r="M33" s="47">
        <v>33.188279451646636</v>
      </c>
      <c r="N33" s="47" t="s">
        <v>73</v>
      </c>
      <c r="O33" s="47">
        <v>93.835689497588987</v>
      </c>
      <c r="P33" s="47" t="s">
        <v>72</v>
      </c>
      <c r="Q33" s="47">
        <v>10.741341385151753</v>
      </c>
      <c r="R33" s="47" t="s">
        <v>74</v>
      </c>
      <c r="S33" s="47">
        <v>1.087340446591639</v>
      </c>
      <c r="T33" s="47" t="s">
        <v>75</v>
      </c>
      <c r="U33" s="47">
        <v>0.45228743270282618</v>
      </c>
      <c r="V33" s="47" t="s">
        <v>75</v>
      </c>
    </row>
    <row r="34" spans="2:22" x14ac:dyDescent="0.25">
      <c r="B34" s="48" t="s">
        <v>31</v>
      </c>
      <c r="C34" s="49">
        <v>17.640415644912967</v>
      </c>
      <c r="D34" s="49" t="s">
        <v>74</v>
      </c>
      <c r="E34" s="49">
        <v>41.900550966299988</v>
      </c>
      <c r="F34" s="49" t="s">
        <v>73</v>
      </c>
      <c r="G34" s="49">
        <v>52.863869041554381</v>
      </c>
      <c r="H34" s="49" t="s">
        <v>73</v>
      </c>
      <c r="I34" s="49">
        <v>16.747795435118356</v>
      </c>
      <c r="J34" s="49" t="s">
        <v>74</v>
      </c>
      <c r="K34" s="49">
        <v>40.756328571170748</v>
      </c>
      <c r="L34" s="49" t="s">
        <v>73</v>
      </c>
      <c r="M34" s="49">
        <v>36.402190341365234</v>
      </c>
      <c r="N34" s="49" t="s">
        <v>74</v>
      </c>
      <c r="O34" s="49">
        <v>91.610296137281196</v>
      </c>
      <c r="P34" s="49" t="s">
        <v>72</v>
      </c>
      <c r="Q34" s="49">
        <v>10.331349209992425</v>
      </c>
      <c r="R34" s="49" t="s">
        <v>76</v>
      </c>
      <c r="S34" s="49">
        <v>4.4400590533971638</v>
      </c>
      <c r="T34" s="49" t="s">
        <v>75</v>
      </c>
      <c r="U34" s="49">
        <v>0.65838876879572161</v>
      </c>
      <c r="V34" s="49" t="s">
        <v>75</v>
      </c>
    </row>
    <row r="35" spans="2:22" x14ac:dyDescent="0.25">
      <c r="B35" s="54" t="s">
        <v>97</v>
      </c>
    </row>
  </sheetData>
  <mergeCells count="24">
    <mergeCell ref="B5:Q5"/>
    <mergeCell ref="B6:Q6"/>
    <mergeCell ref="AG6:AL6"/>
    <mergeCell ref="S8:S9"/>
    <mergeCell ref="D8:D9"/>
    <mergeCell ref="F8:F9"/>
    <mergeCell ref="H8:H9"/>
    <mergeCell ref="J8:J9"/>
    <mergeCell ref="L8:L9"/>
    <mergeCell ref="N8:N9"/>
    <mergeCell ref="P8:P9"/>
    <mergeCell ref="R8:R9"/>
    <mergeCell ref="T8:T9"/>
    <mergeCell ref="V8:V9"/>
    <mergeCell ref="U8:U9"/>
    <mergeCell ref="B8:B9"/>
    <mergeCell ref="C8:C9"/>
    <mergeCell ref="O8:O9"/>
    <mergeCell ref="Q8:Q9"/>
    <mergeCell ref="E8:E9"/>
    <mergeCell ref="G8:G9"/>
    <mergeCell ref="I8:I9"/>
    <mergeCell ref="K8:K9"/>
    <mergeCell ref="M8:M9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"/>
  <dimension ref="B1:AW36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5703125" customWidth="1"/>
    <col min="3" max="3" width="10.7109375" customWidth="1"/>
    <col min="4" max="4" width="13" customWidth="1"/>
    <col min="5" max="5" width="3.28515625" bestFit="1" customWidth="1"/>
    <col min="6" max="6" width="10.7109375" customWidth="1"/>
    <col min="7" max="7" width="3.28515625" bestFit="1" customWidth="1"/>
    <col min="8" max="8" width="7.7109375" customWidth="1"/>
    <col min="9" max="9" width="10.7109375" customWidth="1"/>
    <col min="10" max="10" width="3.28515625" bestFit="1" customWidth="1"/>
    <col min="11" max="11" width="10.7109375" customWidth="1"/>
    <col min="12" max="12" width="3.28515625" bestFit="1" customWidth="1"/>
    <col min="13" max="13" width="7.5703125" customWidth="1"/>
    <col min="14" max="14" width="10.7109375" customWidth="1"/>
    <col min="15" max="15" width="3.28515625" bestFit="1" customWidth="1"/>
    <col min="16" max="16" width="10.7109375" customWidth="1"/>
    <col min="17" max="17" width="3.28515625" bestFit="1" customWidth="1"/>
    <col min="18" max="31" width="10.7109375" customWidth="1"/>
    <col min="33" max="33" width="47.5703125" customWidth="1"/>
    <col min="34" max="57" width="10.7109375" customWidth="1"/>
  </cols>
  <sheetData>
    <row r="1" spans="2:49" ht="18" x14ac:dyDescent="0.25">
      <c r="B1" s="1" t="s">
        <v>141</v>
      </c>
    </row>
    <row r="2" spans="2:49" ht="18" x14ac:dyDescent="0.25">
      <c r="B2" s="1" t="s">
        <v>140</v>
      </c>
    </row>
    <row r="3" spans="2:49" x14ac:dyDescent="0.25">
      <c r="B3" s="3"/>
    </row>
    <row r="4" spans="2:49" ht="35.1" customHeight="1" x14ac:dyDescent="0.25">
      <c r="B4" s="36" t="s">
        <v>96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2:49" x14ac:dyDescent="0.25">
      <c r="B5" s="35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2:49" ht="24.95" customHeight="1" x14ac:dyDescent="0.25">
      <c r="B6" s="37" t="s">
        <v>77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4"/>
      <c r="AG6" s="26"/>
      <c r="AH6" s="26"/>
      <c r="AI6" s="26"/>
      <c r="AJ6" s="26"/>
      <c r="AK6" s="26"/>
      <c r="AL6" s="26"/>
    </row>
    <row r="7" spans="2:49" x14ac:dyDescent="0.25">
      <c r="B7" s="5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49" ht="38.25" customHeight="1" x14ac:dyDescent="0.25">
      <c r="B8" s="30" t="s">
        <v>4</v>
      </c>
      <c r="C8" s="32" t="s">
        <v>78</v>
      </c>
      <c r="D8" s="33"/>
      <c r="E8" s="33"/>
      <c r="F8" s="33"/>
      <c r="G8" s="34"/>
      <c r="H8" s="32" t="s">
        <v>79</v>
      </c>
      <c r="I8" s="33"/>
      <c r="J8" s="33"/>
      <c r="K8" s="33"/>
      <c r="L8" s="34"/>
      <c r="M8" s="32" t="s">
        <v>80</v>
      </c>
      <c r="N8" s="33"/>
      <c r="O8" s="33"/>
      <c r="P8" s="33"/>
      <c r="Q8" s="33"/>
    </row>
    <row r="9" spans="2:49" ht="50.25" customHeight="1" thickBot="1" x14ac:dyDescent="0.3">
      <c r="B9" s="31"/>
      <c r="C9" s="25" t="s">
        <v>81</v>
      </c>
      <c r="D9" s="23" t="s">
        <v>85</v>
      </c>
      <c r="E9" s="24" t="s">
        <v>70</v>
      </c>
      <c r="F9" s="25" t="s">
        <v>83</v>
      </c>
      <c r="G9" s="24" t="s">
        <v>70</v>
      </c>
      <c r="H9" s="23" t="s">
        <v>81</v>
      </c>
      <c r="I9" s="23" t="s">
        <v>82</v>
      </c>
      <c r="J9" s="24" t="s">
        <v>70</v>
      </c>
      <c r="K9" s="25" t="s">
        <v>83</v>
      </c>
      <c r="L9" s="24" t="s">
        <v>70</v>
      </c>
      <c r="M9" s="23" t="s">
        <v>81</v>
      </c>
      <c r="N9" s="23" t="s">
        <v>82</v>
      </c>
      <c r="O9" s="24" t="s">
        <v>70</v>
      </c>
      <c r="P9" s="25" t="s">
        <v>83</v>
      </c>
      <c r="Q9" s="25" t="s">
        <v>70</v>
      </c>
    </row>
    <row r="10" spans="2:49" ht="15.75" thickTop="1" x14ac:dyDescent="0.25">
      <c r="B10" s="7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49" x14ac:dyDescent="0.25">
      <c r="B11" s="43" t="s">
        <v>8</v>
      </c>
      <c r="C11" s="47">
        <v>100</v>
      </c>
      <c r="D11" s="47">
        <v>32.41067723326622</v>
      </c>
      <c r="E11" s="47" t="s">
        <v>73</v>
      </c>
      <c r="F11" s="47">
        <v>67.589322766733844</v>
      </c>
      <c r="G11" s="47" t="s">
        <v>72</v>
      </c>
      <c r="H11" s="47">
        <v>100</v>
      </c>
      <c r="I11" s="47">
        <v>51.9224257794042</v>
      </c>
      <c r="J11" s="47" t="s">
        <v>73</v>
      </c>
      <c r="K11" s="47">
        <v>48.077574220595778</v>
      </c>
      <c r="L11" s="47" t="s">
        <v>73</v>
      </c>
      <c r="M11" s="47">
        <v>100</v>
      </c>
      <c r="N11" s="47">
        <v>67.650894635238828</v>
      </c>
      <c r="O11" s="47" t="s">
        <v>73</v>
      </c>
      <c r="P11" s="47">
        <v>32.349105364761165</v>
      </c>
      <c r="Q11" s="47" t="s">
        <v>74</v>
      </c>
    </row>
    <row r="12" spans="2:49" x14ac:dyDescent="0.25">
      <c r="B12" s="44" t="s">
        <v>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2:49" x14ac:dyDescent="0.25">
      <c r="B13" s="46" t="s">
        <v>10</v>
      </c>
      <c r="C13" s="47">
        <v>100</v>
      </c>
      <c r="D13" s="47">
        <v>31.877131040207569</v>
      </c>
      <c r="E13" s="47" t="s">
        <v>73</v>
      </c>
      <c r="F13" s="47">
        <v>68.12286895979247</v>
      </c>
      <c r="G13" s="47" t="s">
        <v>72</v>
      </c>
      <c r="H13" s="47">
        <v>100</v>
      </c>
      <c r="I13" s="47">
        <v>51.301360240107073</v>
      </c>
      <c r="J13" s="47" t="s">
        <v>73</v>
      </c>
      <c r="K13" s="47">
        <v>48.698639759892899</v>
      </c>
      <c r="L13" s="47" t="s">
        <v>73</v>
      </c>
      <c r="M13" s="47">
        <v>100</v>
      </c>
      <c r="N13" s="47">
        <v>67.202175818457249</v>
      </c>
      <c r="O13" s="47" t="s">
        <v>73</v>
      </c>
      <c r="P13" s="47">
        <v>32.797824181542737</v>
      </c>
      <c r="Q13" s="47" t="s">
        <v>74</v>
      </c>
    </row>
    <row r="14" spans="2:49" x14ac:dyDescent="0.25">
      <c r="B14" s="46" t="s">
        <v>11</v>
      </c>
      <c r="C14" s="47">
        <v>100</v>
      </c>
      <c r="D14" s="47">
        <v>57.060095310989468</v>
      </c>
      <c r="E14" s="47" t="s">
        <v>73</v>
      </c>
      <c r="F14" s="47">
        <v>42.939904689010518</v>
      </c>
      <c r="G14" s="47" t="s">
        <v>73</v>
      </c>
      <c r="H14" s="47">
        <v>100</v>
      </c>
      <c r="I14" s="47">
        <v>73.483134530292787</v>
      </c>
      <c r="J14" s="47" t="s">
        <v>72</v>
      </c>
      <c r="K14" s="47">
        <v>26.516865469707234</v>
      </c>
      <c r="L14" s="47" t="s">
        <v>73</v>
      </c>
      <c r="M14" s="47">
        <v>100</v>
      </c>
      <c r="N14" s="47">
        <v>79.591526231875548</v>
      </c>
      <c r="O14" s="47" t="s">
        <v>73</v>
      </c>
      <c r="P14" s="47">
        <v>20.408473768124455</v>
      </c>
      <c r="Q14" s="47" t="s">
        <v>74</v>
      </c>
    </row>
    <row r="15" spans="2:49" x14ac:dyDescent="0.25">
      <c r="B15" s="46" t="s">
        <v>12</v>
      </c>
      <c r="C15" s="47">
        <v>100</v>
      </c>
      <c r="D15" s="47">
        <v>55.109624847712247</v>
      </c>
      <c r="E15" s="47" t="s">
        <v>73</v>
      </c>
      <c r="F15" s="47">
        <v>44.89037515228776</v>
      </c>
      <c r="G15" s="47" t="s">
        <v>73</v>
      </c>
      <c r="H15" s="47">
        <v>100</v>
      </c>
      <c r="I15" s="47">
        <v>75.238222602005422</v>
      </c>
      <c r="J15" s="47" t="s">
        <v>73</v>
      </c>
      <c r="K15" s="47">
        <v>24.761777397994589</v>
      </c>
      <c r="L15" s="47" t="s">
        <v>74</v>
      </c>
      <c r="M15" s="47">
        <v>100</v>
      </c>
      <c r="N15" s="47">
        <v>44.892365717655849</v>
      </c>
      <c r="O15" s="47" t="s">
        <v>74</v>
      </c>
      <c r="P15" s="47">
        <v>55.107634282344144</v>
      </c>
      <c r="Q15" s="47" t="s">
        <v>74</v>
      </c>
    </row>
    <row r="16" spans="2:49" x14ac:dyDescent="0.25">
      <c r="B16" s="44" t="s">
        <v>13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2:17" x14ac:dyDescent="0.25">
      <c r="B17" s="46" t="s">
        <v>14</v>
      </c>
      <c r="C17" s="47">
        <v>100</v>
      </c>
      <c r="D17" s="47">
        <v>45.07588369390627</v>
      </c>
      <c r="E17" s="47" t="s">
        <v>73</v>
      </c>
      <c r="F17" s="47">
        <v>54.924116306093751</v>
      </c>
      <c r="G17" s="47" t="s">
        <v>73</v>
      </c>
      <c r="H17" s="47">
        <v>100</v>
      </c>
      <c r="I17" s="47">
        <v>57.830117489976317</v>
      </c>
      <c r="J17" s="47" t="s">
        <v>73</v>
      </c>
      <c r="K17" s="47">
        <v>42.169882510023712</v>
      </c>
      <c r="L17" s="47" t="s">
        <v>73</v>
      </c>
      <c r="M17" s="47">
        <v>100</v>
      </c>
      <c r="N17" s="47">
        <v>73.304120077727916</v>
      </c>
      <c r="O17" s="47" t="s">
        <v>73</v>
      </c>
      <c r="P17" s="47">
        <v>26.695879922272063</v>
      </c>
      <c r="Q17" s="47" t="s">
        <v>76</v>
      </c>
    </row>
    <row r="18" spans="2:17" x14ac:dyDescent="0.25">
      <c r="B18" s="46" t="s">
        <v>15</v>
      </c>
      <c r="C18" s="47">
        <v>100</v>
      </c>
      <c r="D18" s="47">
        <v>23.221185699227458</v>
      </c>
      <c r="E18" s="47" t="s">
        <v>76</v>
      </c>
      <c r="F18" s="47">
        <v>76.778814300772552</v>
      </c>
      <c r="G18" s="47" t="s">
        <v>73</v>
      </c>
      <c r="H18" s="47">
        <v>100</v>
      </c>
      <c r="I18" s="47">
        <v>47.888280880657739</v>
      </c>
      <c r="J18" s="47" t="s">
        <v>76</v>
      </c>
      <c r="K18" s="47">
        <v>52.111719119342261</v>
      </c>
      <c r="L18" s="47" t="s">
        <v>76</v>
      </c>
      <c r="M18" s="47">
        <v>100</v>
      </c>
      <c r="N18" s="47">
        <v>77.339039003714646</v>
      </c>
      <c r="O18" s="47" t="s">
        <v>74</v>
      </c>
      <c r="P18" s="47">
        <v>22.660960996285354</v>
      </c>
      <c r="Q18" s="47" t="s">
        <v>75</v>
      </c>
    </row>
    <row r="19" spans="2:17" x14ac:dyDescent="0.25">
      <c r="B19" s="46" t="s">
        <v>16</v>
      </c>
      <c r="C19" s="47">
        <v>100</v>
      </c>
      <c r="D19" s="47">
        <v>27.046351889738784</v>
      </c>
      <c r="E19" s="47" t="s">
        <v>74</v>
      </c>
      <c r="F19" s="47">
        <v>72.953648110261199</v>
      </c>
      <c r="G19" s="47" t="s">
        <v>73</v>
      </c>
      <c r="H19" s="47">
        <v>100</v>
      </c>
      <c r="I19" s="47">
        <v>44.925414865777277</v>
      </c>
      <c r="J19" s="47" t="s">
        <v>74</v>
      </c>
      <c r="K19" s="47">
        <v>55.074585134222723</v>
      </c>
      <c r="L19" s="47" t="s">
        <v>74</v>
      </c>
      <c r="M19" s="47">
        <v>100</v>
      </c>
      <c r="N19" s="47">
        <v>59.878173286756784</v>
      </c>
      <c r="O19" s="47" t="s">
        <v>74</v>
      </c>
      <c r="P19" s="47">
        <v>40.121826713243216</v>
      </c>
      <c r="Q19" s="47" t="s">
        <v>76</v>
      </c>
    </row>
    <row r="20" spans="2:17" x14ac:dyDescent="0.25">
      <c r="B20" s="46" t="s">
        <v>17</v>
      </c>
      <c r="C20" s="47">
        <v>100</v>
      </c>
      <c r="D20" s="47">
        <v>21.452877796228535</v>
      </c>
      <c r="E20" s="47" t="s">
        <v>76</v>
      </c>
      <c r="F20" s="47">
        <v>78.547122203771451</v>
      </c>
      <c r="G20" s="47" t="s">
        <v>73</v>
      </c>
      <c r="H20" s="47">
        <v>100</v>
      </c>
      <c r="I20" s="47">
        <v>37.060480533154276</v>
      </c>
      <c r="J20" s="47" t="s">
        <v>76</v>
      </c>
      <c r="K20" s="47">
        <v>62.939519466845731</v>
      </c>
      <c r="L20" s="47" t="s">
        <v>74</v>
      </c>
      <c r="M20" s="47">
        <v>100</v>
      </c>
      <c r="N20" s="47">
        <v>44.991584568754476</v>
      </c>
      <c r="O20" s="47" t="s">
        <v>75</v>
      </c>
      <c r="P20" s="47">
        <v>55.008415431245517</v>
      </c>
      <c r="Q20" s="47" t="s">
        <v>76</v>
      </c>
    </row>
    <row r="21" spans="2:17" x14ac:dyDescent="0.25">
      <c r="B21" s="46" t="s">
        <v>18</v>
      </c>
      <c r="C21" s="47">
        <v>100</v>
      </c>
      <c r="D21" s="47">
        <v>52.241486422561259</v>
      </c>
      <c r="E21" s="47" t="s">
        <v>74</v>
      </c>
      <c r="F21" s="47">
        <v>47.758513577438741</v>
      </c>
      <c r="G21" s="47" t="s">
        <v>74</v>
      </c>
      <c r="H21" s="47">
        <v>100</v>
      </c>
      <c r="I21" s="47">
        <v>60.190028800137938</v>
      </c>
      <c r="J21" s="47" t="s">
        <v>74</v>
      </c>
      <c r="K21" s="47">
        <v>39.809971199862069</v>
      </c>
      <c r="L21" s="47" t="s">
        <v>76</v>
      </c>
      <c r="M21" s="47">
        <v>100</v>
      </c>
      <c r="N21" s="47">
        <v>99.423215468956343</v>
      </c>
      <c r="O21" s="47" t="s">
        <v>72</v>
      </c>
      <c r="P21" s="47">
        <v>0.57678453104363836</v>
      </c>
      <c r="Q21" s="47" t="s">
        <v>75</v>
      </c>
    </row>
    <row r="22" spans="2:17" x14ac:dyDescent="0.25">
      <c r="B22" s="46" t="s">
        <v>19</v>
      </c>
      <c r="C22" s="47">
        <v>100</v>
      </c>
      <c r="D22" s="47">
        <v>35.173886033963186</v>
      </c>
      <c r="E22" s="47" t="s">
        <v>74</v>
      </c>
      <c r="F22" s="47">
        <v>64.8261139660368</v>
      </c>
      <c r="G22" s="47" t="s">
        <v>73</v>
      </c>
      <c r="H22" s="47">
        <v>100</v>
      </c>
      <c r="I22" s="47">
        <v>69.405561325608573</v>
      </c>
      <c r="J22" s="47" t="s">
        <v>74</v>
      </c>
      <c r="K22" s="47">
        <v>30.594438674391427</v>
      </c>
      <c r="L22" s="47" t="s">
        <v>76</v>
      </c>
      <c r="M22" s="47">
        <v>100</v>
      </c>
      <c r="N22" s="47">
        <v>87.282572231459298</v>
      </c>
      <c r="O22" s="47" t="s">
        <v>73</v>
      </c>
      <c r="P22" s="47">
        <v>12.717427768540709</v>
      </c>
      <c r="Q22" s="47" t="s">
        <v>75</v>
      </c>
    </row>
    <row r="23" spans="2:17" x14ac:dyDescent="0.25">
      <c r="B23" s="46" t="s">
        <v>20</v>
      </c>
      <c r="C23" s="47">
        <v>100</v>
      </c>
      <c r="D23" s="47">
        <v>36.201338317423193</v>
      </c>
      <c r="E23" s="47" t="s">
        <v>73</v>
      </c>
      <c r="F23" s="47">
        <v>63.798661682576906</v>
      </c>
      <c r="G23" s="47" t="s">
        <v>73</v>
      </c>
      <c r="H23" s="47">
        <v>100</v>
      </c>
      <c r="I23" s="47">
        <v>56.721663362489629</v>
      </c>
      <c r="J23" s="47" t="s">
        <v>73</v>
      </c>
      <c r="K23" s="47">
        <v>43.278336637510364</v>
      </c>
      <c r="L23" s="47" t="s">
        <v>73</v>
      </c>
      <c r="M23" s="47">
        <v>100</v>
      </c>
      <c r="N23" s="47">
        <v>76.216503330340217</v>
      </c>
      <c r="O23" s="47" t="s">
        <v>73</v>
      </c>
      <c r="P23" s="47">
        <v>23.783496669659801</v>
      </c>
      <c r="Q23" s="47" t="s">
        <v>76</v>
      </c>
    </row>
    <row r="24" spans="2:17" x14ac:dyDescent="0.25">
      <c r="B24" s="46" t="s">
        <v>21</v>
      </c>
      <c r="C24" s="47">
        <v>100</v>
      </c>
      <c r="D24" s="47">
        <v>52.130365296170154</v>
      </c>
      <c r="E24" s="47" t="s">
        <v>74</v>
      </c>
      <c r="F24" s="47">
        <v>47.869634703829824</v>
      </c>
      <c r="G24" s="47" t="s">
        <v>74</v>
      </c>
      <c r="H24" s="47">
        <v>100</v>
      </c>
      <c r="I24" s="47">
        <v>65.024587490483924</v>
      </c>
      <c r="J24" s="47" t="s">
        <v>74</v>
      </c>
      <c r="K24" s="47">
        <v>34.97541250951609</v>
      </c>
      <c r="L24" s="47" t="s">
        <v>76</v>
      </c>
      <c r="M24" s="47">
        <v>100</v>
      </c>
      <c r="N24" s="47">
        <v>92.649088951434081</v>
      </c>
      <c r="O24" s="47" t="s">
        <v>73</v>
      </c>
      <c r="P24" s="47">
        <v>7.3509110485659335</v>
      </c>
      <c r="Q24" s="47" t="s">
        <v>75</v>
      </c>
    </row>
    <row r="25" spans="2:17" x14ac:dyDescent="0.25">
      <c r="B25" s="46" t="s">
        <v>22</v>
      </c>
      <c r="C25" s="47">
        <v>100</v>
      </c>
      <c r="D25" s="47">
        <v>46.001186028777411</v>
      </c>
      <c r="E25" s="47" t="s">
        <v>74</v>
      </c>
      <c r="F25" s="47">
        <v>53.998813971222589</v>
      </c>
      <c r="G25" s="47" t="s">
        <v>74</v>
      </c>
      <c r="H25" s="47">
        <v>100</v>
      </c>
      <c r="I25" s="47">
        <v>68.220864524777411</v>
      </c>
      <c r="J25" s="47" t="s">
        <v>74</v>
      </c>
      <c r="K25" s="47">
        <v>31.779135475222574</v>
      </c>
      <c r="L25" s="47" t="s">
        <v>76</v>
      </c>
      <c r="M25" s="47">
        <v>100</v>
      </c>
      <c r="N25" s="47">
        <v>54.708641531341172</v>
      </c>
      <c r="O25" s="47" t="s">
        <v>76</v>
      </c>
      <c r="P25" s="47">
        <v>45.291358468658842</v>
      </c>
      <c r="Q25" s="47" t="s">
        <v>75</v>
      </c>
    </row>
    <row r="26" spans="2:17" x14ac:dyDescent="0.25">
      <c r="B26" s="46" t="s">
        <v>23</v>
      </c>
      <c r="C26" s="47">
        <v>100</v>
      </c>
      <c r="D26" s="47">
        <v>27.33578970622489</v>
      </c>
      <c r="E26" s="47" t="s">
        <v>74</v>
      </c>
      <c r="F26" s="47">
        <v>72.664210293775099</v>
      </c>
      <c r="G26" s="47" t="s">
        <v>73</v>
      </c>
      <c r="H26" s="47">
        <v>100</v>
      </c>
      <c r="I26" s="47">
        <v>43.780812379105512</v>
      </c>
      <c r="J26" s="47" t="s">
        <v>74</v>
      </c>
      <c r="K26" s="47">
        <v>56.219187620894459</v>
      </c>
      <c r="L26" s="47" t="s">
        <v>74</v>
      </c>
      <c r="M26" s="47">
        <v>100</v>
      </c>
      <c r="N26" s="47">
        <v>62.363868014143051</v>
      </c>
      <c r="O26" s="47" t="s">
        <v>74</v>
      </c>
      <c r="P26" s="47">
        <v>37.636131985856949</v>
      </c>
      <c r="Q26" s="47" t="s">
        <v>76</v>
      </c>
    </row>
    <row r="27" spans="2:17" x14ac:dyDescent="0.25">
      <c r="B27" s="46" t="s">
        <v>24</v>
      </c>
      <c r="C27" s="47">
        <v>100</v>
      </c>
      <c r="D27" s="47">
        <v>33.869605688557073</v>
      </c>
      <c r="E27" s="47" t="s">
        <v>74</v>
      </c>
      <c r="F27" s="47">
        <v>66.130394311442942</v>
      </c>
      <c r="G27" s="47" t="s">
        <v>73</v>
      </c>
      <c r="H27" s="47">
        <v>100</v>
      </c>
      <c r="I27" s="47">
        <v>49.908306331670261</v>
      </c>
      <c r="J27" s="47" t="s">
        <v>74</v>
      </c>
      <c r="K27" s="47">
        <v>50.091693668329761</v>
      </c>
      <c r="L27" s="47" t="s">
        <v>74</v>
      </c>
      <c r="M27" s="47">
        <v>100</v>
      </c>
      <c r="N27" s="47">
        <v>68.119853552563583</v>
      </c>
      <c r="O27" s="47" t="s">
        <v>76</v>
      </c>
      <c r="P27" s="47">
        <v>31.880146447436431</v>
      </c>
      <c r="Q27" s="47" t="s">
        <v>75</v>
      </c>
    </row>
    <row r="28" spans="2:17" x14ac:dyDescent="0.25">
      <c r="B28" s="46" t="s">
        <v>25</v>
      </c>
      <c r="C28" s="47">
        <v>100</v>
      </c>
      <c r="D28" s="47">
        <v>27.979275309033703</v>
      </c>
      <c r="E28" s="47" t="s">
        <v>74</v>
      </c>
      <c r="F28" s="47">
        <v>72.020724690966304</v>
      </c>
      <c r="G28" s="47" t="s">
        <v>73</v>
      </c>
      <c r="H28" s="47">
        <v>100</v>
      </c>
      <c r="I28" s="47">
        <v>62.557120736549962</v>
      </c>
      <c r="J28" s="47" t="s">
        <v>74</v>
      </c>
      <c r="K28" s="47">
        <v>37.442879263450031</v>
      </c>
      <c r="L28" s="47" t="s">
        <v>76</v>
      </c>
      <c r="M28" s="47">
        <v>100</v>
      </c>
      <c r="N28" s="47">
        <v>65.370370376590472</v>
      </c>
      <c r="O28" s="47" t="s">
        <v>76</v>
      </c>
      <c r="P28" s="47">
        <v>34.629629623409535</v>
      </c>
      <c r="Q28" s="47" t="s">
        <v>75</v>
      </c>
    </row>
    <row r="29" spans="2:17" x14ac:dyDescent="0.25">
      <c r="B29" s="44" t="s">
        <v>26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2:17" x14ac:dyDescent="0.25">
      <c r="B30" s="46" t="s">
        <v>27</v>
      </c>
      <c r="C30" s="47">
        <v>100</v>
      </c>
      <c r="D30" s="47">
        <v>33.815155426442153</v>
      </c>
      <c r="E30" s="47" t="s">
        <v>74</v>
      </c>
      <c r="F30" s="47">
        <v>66.184844573557839</v>
      </c>
      <c r="G30" s="47" t="s">
        <v>73</v>
      </c>
      <c r="H30" s="47">
        <v>100</v>
      </c>
      <c r="I30" s="47">
        <v>51.315317893622449</v>
      </c>
      <c r="J30" s="47" t="s">
        <v>74</v>
      </c>
      <c r="K30" s="47">
        <v>48.684682106377544</v>
      </c>
      <c r="L30" s="47" t="s">
        <v>74</v>
      </c>
      <c r="M30" s="47">
        <v>100</v>
      </c>
      <c r="N30" s="47">
        <v>59.879391985716182</v>
      </c>
      <c r="O30" s="47" t="s">
        <v>74</v>
      </c>
      <c r="P30" s="47">
        <v>40.120608014283832</v>
      </c>
      <c r="Q30" s="47" t="s">
        <v>74</v>
      </c>
    </row>
    <row r="31" spans="2:17" x14ac:dyDescent="0.25">
      <c r="B31" s="46" t="s">
        <v>28</v>
      </c>
      <c r="C31" s="47">
        <v>100</v>
      </c>
      <c r="D31" s="47">
        <v>37.551485354827243</v>
      </c>
      <c r="E31" s="47" t="s">
        <v>74</v>
      </c>
      <c r="F31" s="47">
        <v>62.448514645172757</v>
      </c>
      <c r="G31" s="47" t="s">
        <v>73</v>
      </c>
      <c r="H31" s="47">
        <v>100</v>
      </c>
      <c r="I31" s="47">
        <v>58.577525451448629</v>
      </c>
      <c r="J31" s="47" t="s">
        <v>74</v>
      </c>
      <c r="K31" s="47">
        <v>41.422474548551371</v>
      </c>
      <c r="L31" s="47" t="s">
        <v>76</v>
      </c>
      <c r="M31" s="47">
        <v>100</v>
      </c>
      <c r="N31" s="47">
        <v>48.439554602156662</v>
      </c>
      <c r="O31" s="47" t="s">
        <v>76</v>
      </c>
      <c r="P31" s="47">
        <v>51.560445397843345</v>
      </c>
      <c r="Q31" s="47" t="s">
        <v>76</v>
      </c>
    </row>
    <row r="32" spans="2:17" x14ac:dyDescent="0.25">
      <c r="B32" s="46" t="s">
        <v>29</v>
      </c>
      <c r="C32" s="47">
        <v>100</v>
      </c>
      <c r="D32" s="47">
        <v>27.932346215611691</v>
      </c>
      <c r="E32" s="47" t="s">
        <v>74</v>
      </c>
      <c r="F32" s="47">
        <v>72.067653784388341</v>
      </c>
      <c r="G32" s="47" t="s">
        <v>73</v>
      </c>
      <c r="H32" s="47">
        <v>100</v>
      </c>
      <c r="I32" s="47">
        <v>56.406912713362566</v>
      </c>
      <c r="J32" s="47" t="s">
        <v>74</v>
      </c>
      <c r="K32" s="47">
        <v>43.593087286637434</v>
      </c>
      <c r="L32" s="47" t="s">
        <v>74</v>
      </c>
      <c r="M32" s="47">
        <v>100</v>
      </c>
      <c r="N32" s="47">
        <v>92.266174858348322</v>
      </c>
      <c r="O32" s="47" t="s">
        <v>73</v>
      </c>
      <c r="P32" s="47">
        <v>7.7338251416516703</v>
      </c>
      <c r="Q32" s="47" t="s">
        <v>75</v>
      </c>
    </row>
    <row r="33" spans="2:17" x14ac:dyDescent="0.25">
      <c r="B33" s="46" t="s">
        <v>30</v>
      </c>
      <c r="C33" s="47">
        <v>100</v>
      </c>
      <c r="D33" s="47">
        <v>35.248744289297676</v>
      </c>
      <c r="E33" s="47" t="s">
        <v>73</v>
      </c>
      <c r="F33" s="47">
        <v>64.751255710702395</v>
      </c>
      <c r="G33" s="47" t="s">
        <v>73</v>
      </c>
      <c r="H33" s="47">
        <v>100</v>
      </c>
      <c r="I33" s="47">
        <v>42.196611227953028</v>
      </c>
      <c r="J33" s="47" t="s">
        <v>74</v>
      </c>
      <c r="K33" s="47">
        <v>57.803388772046993</v>
      </c>
      <c r="L33" s="47" t="s">
        <v>73</v>
      </c>
      <c r="M33" s="47">
        <v>100</v>
      </c>
      <c r="N33" s="47">
        <v>47.722068071301322</v>
      </c>
      <c r="O33" s="47" t="s">
        <v>74</v>
      </c>
      <c r="P33" s="47">
        <v>52.277931928698685</v>
      </c>
      <c r="Q33" s="47" t="s">
        <v>74</v>
      </c>
    </row>
    <row r="34" spans="2:17" x14ac:dyDescent="0.25">
      <c r="B34" s="48" t="s">
        <v>31</v>
      </c>
      <c r="C34" s="49">
        <v>100</v>
      </c>
      <c r="D34" s="49">
        <v>39.885919769561426</v>
      </c>
      <c r="E34" s="49" t="s">
        <v>73</v>
      </c>
      <c r="F34" s="49">
        <v>60.114080230438582</v>
      </c>
      <c r="G34" s="49" t="s">
        <v>73</v>
      </c>
      <c r="H34" s="49">
        <v>100</v>
      </c>
      <c r="I34" s="49">
        <v>48.815424444258191</v>
      </c>
      <c r="J34" s="49" t="s">
        <v>74</v>
      </c>
      <c r="K34" s="49">
        <v>51.184575555741787</v>
      </c>
      <c r="L34" s="49" t="s">
        <v>74</v>
      </c>
      <c r="M34" s="49">
        <v>100</v>
      </c>
      <c r="N34" s="49">
        <v>69.552183039386577</v>
      </c>
      <c r="O34" s="49" t="s">
        <v>74</v>
      </c>
      <c r="P34" s="49">
        <v>30.447816960613387</v>
      </c>
      <c r="Q34" s="49" t="s">
        <v>76</v>
      </c>
    </row>
    <row r="35" spans="2:17" x14ac:dyDescent="0.25">
      <c r="B35" s="42" t="s">
        <v>84</v>
      </c>
    </row>
    <row r="36" spans="2:17" x14ac:dyDescent="0.25">
      <c r="B36" s="54" t="s">
        <v>97</v>
      </c>
    </row>
  </sheetData>
  <mergeCells count="8">
    <mergeCell ref="B4:Q4"/>
    <mergeCell ref="B5:Q5"/>
    <mergeCell ref="B6:Q6"/>
    <mergeCell ref="AG6:AL6"/>
    <mergeCell ref="B8:B9"/>
    <mergeCell ref="C8:G8"/>
    <mergeCell ref="H8:L8"/>
    <mergeCell ref="M8:Q8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56D1-9EFC-4CAB-ACDD-B180627F6C25}">
  <dimension ref="B1:H32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5703125" customWidth="1"/>
    <col min="3" max="3" width="14" customWidth="1"/>
    <col min="4" max="4" width="11.7109375" bestFit="1" customWidth="1"/>
    <col min="5" max="7" width="15.5703125" customWidth="1"/>
  </cols>
  <sheetData>
    <row r="1" spans="2:8" ht="18" x14ac:dyDescent="0.25">
      <c r="B1" s="1" t="s">
        <v>141</v>
      </c>
      <c r="C1" s="1"/>
      <c r="D1" s="1"/>
      <c r="E1" s="1"/>
      <c r="F1" s="1"/>
      <c r="G1" s="1"/>
    </row>
    <row r="2" spans="2:8" ht="18" x14ac:dyDescent="0.25">
      <c r="B2" s="1" t="s">
        <v>140</v>
      </c>
      <c r="C2" s="1"/>
      <c r="D2" s="1"/>
      <c r="E2" s="1"/>
      <c r="F2" s="1"/>
      <c r="G2" s="1"/>
    </row>
    <row r="3" spans="2:8" x14ac:dyDescent="0.25">
      <c r="B3" s="3"/>
      <c r="C3" s="3"/>
      <c r="D3" s="3"/>
      <c r="E3" s="3"/>
      <c r="F3" s="3"/>
      <c r="G3" s="3"/>
    </row>
    <row r="4" spans="2:8" ht="18" x14ac:dyDescent="0.25">
      <c r="B4" s="1" t="s">
        <v>138</v>
      </c>
      <c r="C4" s="4"/>
      <c r="D4" s="4"/>
      <c r="E4" s="4"/>
      <c r="F4" s="4"/>
      <c r="G4" s="4"/>
    </row>
    <row r="5" spans="2:8" x14ac:dyDescent="0.25">
      <c r="B5" s="5" t="s">
        <v>2</v>
      </c>
      <c r="C5" s="5"/>
      <c r="D5" s="5"/>
      <c r="E5" s="5"/>
      <c r="F5" s="5"/>
      <c r="G5" s="5"/>
    </row>
    <row r="6" spans="2:8" ht="34.5" thickBot="1" x14ac:dyDescent="0.3">
      <c r="B6" s="63" t="s">
        <v>4</v>
      </c>
      <c r="C6" s="6" t="s">
        <v>99</v>
      </c>
      <c r="D6" s="6" t="s">
        <v>100</v>
      </c>
      <c r="E6" s="6" t="s">
        <v>98</v>
      </c>
      <c r="F6" s="6" t="s">
        <v>101</v>
      </c>
      <c r="G6" s="64" t="s">
        <v>102</v>
      </c>
    </row>
    <row r="7" spans="2:8" ht="15.75" thickTop="1" x14ac:dyDescent="0.25">
      <c r="B7" s="65" t="s">
        <v>8</v>
      </c>
      <c r="C7" s="51"/>
      <c r="D7" s="51"/>
      <c r="E7" s="51"/>
      <c r="F7" s="51"/>
      <c r="G7" s="66"/>
    </row>
    <row r="8" spans="2:8" x14ac:dyDescent="0.25">
      <c r="B8" s="67" t="s">
        <v>8</v>
      </c>
      <c r="C8" s="57">
        <v>10927</v>
      </c>
      <c r="D8" s="57">
        <v>2023</v>
      </c>
      <c r="E8" s="58">
        <f>100*(D8/C8)</f>
        <v>18.513773222293402</v>
      </c>
      <c r="F8" s="58">
        <v>100</v>
      </c>
      <c r="G8" s="68">
        <v>100</v>
      </c>
    </row>
    <row r="9" spans="2:8" x14ac:dyDescent="0.25">
      <c r="B9" s="69" t="s">
        <v>9</v>
      </c>
      <c r="C9" s="44"/>
      <c r="D9" s="44"/>
      <c r="E9" s="44"/>
      <c r="F9" s="44"/>
      <c r="G9" s="70"/>
      <c r="H9" s="55"/>
    </row>
    <row r="10" spans="2:8" x14ac:dyDescent="0.25">
      <c r="B10" s="71" t="s">
        <v>10</v>
      </c>
      <c r="C10" s="57">
        <v>6213</v>
      </c>
      <c r="D10" s="57">
        <v>1059</v>
      </c>
      <c r="E10" s="58">
        <f>100*(D10/C10)</f>
        <v>17.044905842588122</v>
      </c>
      <c r="F10" s="58">
        <f>C10/$C$8*100</f>
        <v>56.85915621854123</v>
      </c>
      <c r="G10" s="68">
        <f>D10/$D$8*100</f>
        <v>52.347998022738508</v>
      </c>
      <c r="H10" s="55"/>
    </row>
    <row r="11" spans="2:8" x14ac:dyDescent="0.25">
      <c r="B11" s="71" t="s">
        <v>11</v>
      </c>
      <c r="C11" s="57">
        <v>3099</v>
      </c>
      <c r="D11" s="57">
        <v>664</v>
      </c>
      <c r="E11" s="58">
        <f t="shared" ref="E11:E12" si="0">100*(D11/C11)</f>
        <v>21.426266537592774</v>
      </c>
      <c r="F11" s="58">
        <f t="shared" ref="F11:F12" si="1">C11/$C$8*100</f>
        <v>28.360940788871602</v>
      </c>
      <c r="G11" s="68">
        <f t="shared" ref="G11:G12" si="2">D11/$D$8*100</f>
        <v>32.82254078101829</v>
      </c>
      <c r="H11" s="55"/>
    </row>
    <row r="12" spans="2:8" x14ac:dyDescent="0.25">
      <c r="B12" s="71" t="s">
        <v>12</v>
      </c>
      <c r="C12" s="57">
        <v>1615</v>
      </c>
      <c r="D12" s="57">
        <v>300</v>
      </c>
      <c r="E12" s="58">
        <f t="shared" si="0"/>
        <v>18.575851393188856</v>
      </c>
      <c r="F12" s="58">
        <f t="shared" si="1"/>
        <v>14.779902992587168</v>
      </c>
      <c r="G12" s="68">
        <f t="shared" si="2"/>
        <v>14.829461196243205</v>
      </c>
      <c r="H12" s="55"/>
    </row>
    <row r="13" spans="2:8" x14ac:dyDescent="0.25">
      <c r="B13" s="69" t="s">
        <v>13</v>
      </c>
      <c r="C13" s="44"/>
      <c r="D13" s="44"/>
      <c r="E13" s="44"/>
      <c r="F13" s="44"/>
      <c r="G13" s="70"/>
      <c r="H13" s="55"/>
    </row>
    <row r="14" spans="2:8" x14ac:dyDescent="0.25">
      <c r="B14" s="71" t="s">
        <v>14</v>
      </c>
      <c r="C14" s="57">
        <v>3316</v>
      </c>
      <c r="D14" s="57">
        <v>669</v>
      </c>
      <c r="E14" s="58">
        <f t="shared" ref="E14:E25" si="3">100*(D14/C14)</f>
        <v>20.174909529553677</v>
      </c>
      <c r="F14" s="58">
        <f t="shared" ref="F14:F25" si="4">C14/$C$8*100</f>
        <v>30.346847259083003</v>
      </c>
      <c r="G14" s="68">
        <f t="shared" ref="G14:G25" si="5">D14/$D$8*100</f>
        <v>33.069698467622345</v>
      </c>
      <c r="H14" s="56"/>
    </row>
    <row r="15" spans="2:8" x14ac:dyDescent="0.25">
      <c r="B15" s="71" t="s">
        <v>15</v>
      </c>
      <c r="C15" s="57">
        <v>726</v>
      </c>
      <c r="D15" s="57">
        <v>146</v>
      </c>
      <c r="E15" s="58">
        <f t="shared" si="3"/>
        <v>20.110192837465565</v>
      </c>
      <c r="F15" s="58">
        <f t="shared" si="4"/>
        <v>6.6440926146243253</v>
      </c>
      <c r="G15" s="68">
        <f t="shared" si="5"/>
        <v>7.2170044488383587</v>
      </c>
      <c r="H15" s="56"/>
    </row>
    <row r="16" spans="2:8" x14ac:dyDescent="0.25">
      <c r="B16" s="71" t="s">
        <v>16</v>
      </c>
      <c r="C16" s="57">
        <v>1630</v>
      </c>
      <c r="D16" s="57">
        <v>275</v>
      </c>
      <c r="E16" s="58">
        <f t="shared" si="3"/>
        <v>16.871165644171779</v>
      </c>
      <c r="F16" s="58">
        <f t="shared" si="4"/>
        <v>14.917177633385192</v>
      </c>
      <c r="G16" s="68">
        <f t="shared" si="5"/>
        <v>13.593672763222935</v>
      </c>
      <c r="H16" s="56"/>
    </row>
    <row r="17" spans="2:8" x14ac:dyDescent="0.25">
      <c r="B17" s="71" t="s">
        <v>17</v>
      </c>
      <c r="C17" s="57">
        <v>550</v>
      </c>
      <c r="D17" s="57">
        <v>84</v>
      </c>
      <c r="E17" s="58">
        <f t="shared" si="3"/>
        <v>15.272727272727273</v>
      </c>
      <c r="F17" s="58">
        <f t="shared" si="4"/>
        <v>5.0334034959275185</v>
      </c>
      <c r="G17" s="68">
        <f t="shared" si="5"/>
        <v>4.1522491349480966</v>
      </c>
      <c r="H17" s="55"/>
    </row>
    <row r="18" spans="2:8" x14ac:dyDescent="0.25">
      <c r="B18" s="71" t="s">
        <v>18</v>
      </c>
      <c r="C18" s="57">
        <v>546</v>
      </c>
      <c r="D18" s="57">
        <v>107</v>
      </c>
      <c r="E18" s="58">
        <f t="shared" si="3"/>
        <v>19.597069597069599</v>
      </c>
      <c r="F18" s="58">
        <f t="shared" si="4"/>
        <v>4.996796925048046</v>
      </c>
      <c r="G18" s="68">
        <f t="shared" si="5"/>
        <v>5.2891744933267422</v>
      </c>
      <c r="H18" s="55"/>
    </row>
    <row r="19" spans="2:8" x14ac:dyDescent="0.25">
      <c r="B19" s="71" t="s">
        <v>39</v>
      </c>
      <c r="C19" s="57">
        <v>534</v>
      </c>
      <c r="D19" s="57">
        <v>84</v>
      </c>
      <c r="E19" s="58">
        <f t="shared" si="3"/>
        <v>15.730337078651685</v>
      </c>
      <c r="F19" s="58">
        <f t="shared" si="4"/>
        <v>4.8869772124096276</v>
      </c>
      <c r="G19" s="68">
        <f t="shared" si="5"/>
        <v>4.1522491349480966</v>
      </c>
      <c r="H19" s="55"/>
    </row>
    <row r="20" spans="2:8" x14ac:dyDescent="0.25">
      <c r="B20" s="71" t="s">
        <v>20</v>
      </c>
      <c r="C20" s="57">
        <v>5255</v>
      </c>
      <c r="D20" s="57">
        <v>933</v>
      </c>
      <c r="E20" s="58">
        <f t="shared" si="3"/>
        <v>17.754519505233109</v>
      </c>
      <c r="F20" s="58">
        <f t="shared" si="4"/>
        <v>48.09188249290748</v>
      </c>
      <c r="G20" s="68">
        <f t="shared" si="5"/>
        <v>46.119624320316362</v>
      </c>
      <c r="H20" s="56"/>
    </row>
    <row r="21" spans="2:8" x14ac:dyDescent="0.25">
      <c r="B21" s="71" t="s">
        <v>21</v>
      </c>
      <c r="C21" s="57">
        <v>903</v>
      </c>
      <c r="D21" s="57">
        <v>146</v>
      </c>
      <c r="E21" s="58">
        <f t="shared" si="3"/>
        <v>16.168327796234774</v>
      </c>
      <c r="F21" s="58">
        <f t="shared" si="4"/>
        <v>8.263933376040999</v>
      </c>
      <c r="G21" s="68">
        <f t="shared" si="5"/>
        <v>7.2170044488383587</v>
      </c>
      <c r="H21" s="55"/>
    </row>
    <row r="22" spans="2:8" x14ac:dyDescent="0.25">
      <c r="B22" s="71" t="s">
        <v>22</v>
      </c>
      <c r="C22" s="57">
        <v>859</v>
      </c>
      <c r="D22" s="57">
        <v>177</v>
      </c>
      <c r="E22" s="58">
        <f t="shared" si="3"/>
        <v>20.60535506402794</v>
      </c>
      <c r="F22" s="58">
        <f t="shared" si="4"/>
        <v>7.8612610963667979</v>
      </c>
      <c r="G22" s="68">
        <f t="shared" si="5"/>
        <v>8.7493821057834911</v>
      </c>
      <c r="H22" s="55"/>
    </row>
    <row r="23" spans="2:8" x14ac:dyDescent="0.25">
      <c r="B23" s="71" t="s">
        <v>23</v>
      </c>
      <c r="C23" s="57">
        <v>1501</v>
      </c>
      <c r="D23" s="57">
        <v>282</v>
      </c>
      <c r="E23" s="58">
        <f t="shared" si="3"/>
        <v>18.787475016655563</v>
      </c>
      <c r="F23" s="58">
        <f t="shared" si="4"/>
        <v>13.736615722522194</v>
      </c>
      <c r="G23" s="68">
        <f t="shared" si="5"/>
        <v>13.939693524468611</v>
      </c>
      <c r="H23" s="55"/>
    </row>
    <row r="24" spans="2:8" x14ac:dyDescent="0.25">
      <c r="B24" s="71" t="s">
        <v>24</v>
      </c>
      <c r="C24" s="57">
        <v>891</v>
      </c>
      <c r="D24" s="57">
        <v>145</v>
      </c>
      <c r="E24" s="58">
        <f t="shared" si="3"/>
        <v>16.273849607182942</v>
      </c>
      <c r="F24" s="58">
        <f t="shared" si="4"/>
        <v>8.1541136634025797</v>
      </c>
      <c r="G24" s="68">
        <f t="shared" si="5"/>
        <v>7.1675729115175484</v>
      </c>
      <c r="H24" s="55"/>
    </row>
    <row r="25" spans="2:8" x14ac:dyDescent="0.25">
      <c r="B25" s="71" t="s">
        <v>25</v>
      </c>
      <c r="C25" s="57">
        <v>1101</v>
      </c>
      <c r="D25" s="57">
        <v>183</v>
      </c>
      <c r="E25" s="58">
        <f t="shared" si="3"/>
        <v>16.621253405994551</v>
      </c>
      <c r="F25" s="58">
        <f t="shared" si="4"/>
        <v>10.075958634574906</v>
      </c>
      <c r="G25" s="68">
        <f t="shared" si="5"/>
        <v>9.0459713297083528</v>
      </c>
      <c r="H25" s="55"/>
    </row>
    <row r="26" spans="2:8" x14ac:dyDescent="0.25">
      <c r="B26" s="69" t="s">
        <v>26</v>
      </c>
      <c r="C26" s="44"/>
      <c r="D26" s="44"/>
      <c r="E26" s="44"/>
      <c r="F26" s="44"/>
      <c r="G26" s="70"/>
      <c r="H26" s="55"/>
    </row>
    <row r="27" spans="2:8" x14ac:dyDescent="0.25">
      <c r="B27" s="71" t="s">
        <v>27</v>
      </c>
      <c r="C27" s="57">
        <v>1860</v>
      </c>
      <c r="D27" s="57">
        <v>281</v>
      </c>
      <c r="E27" s="58">
        <f t="shared" ref="E27:E31" si="6">100*(D27/C27)</f>
        <v>15.107526881720428</v>
      </c>
      <c r="F27" s="58">
        <f t="shared" ref="F27:F31" si="7">C27/$C$8*100</f>
        <v>17.022055458954881</v>
      </c>
      <c r="G27" s="68">
        <f t="shared" ref="G27:G31" si="8">D27/$D$8*100</f>
        <v>13.890261987147801</v>
      </c>
      <c r="H27" s="55"/>
    </row>
    <row r="28" spans="2:8" x14ac:dyDescent="0.25">
      <c r="B28" s="71" t="s">
        <v>28</v>
      </c>
      <c r="C28" s="57">
        <v>2225</v>
      </c>
      <c r="D28" s="57">
        <v>355</v>
      </c>
      <c r="E28" s="58">
        <f t="shared" si="6"/>
        <v>15.955056179775282</v>
      </c>
      <c r="F28" s="58">
        <f t="shared" si="7"/>
        <v>20.36240505170678</v>
      </c>
      <c r="G28" s="68">
        <f t="shared" si="8"/>
        <v>17.548195748887789</v>
      </c>
      <c r="H28" s="55"/>
    </row>
    <row r="29" spans="2:8" x14ac:dyDescent="0.25">
      <c r="B29" s="71" t="s">
        <v>29</v>
      </c>
      <c r="C29" s="57">
        <v>2554</v>
      </c>
      <c r="D29" s="57">
        <v>452</v>
      </c>
      <c r="E29" s="58">
        <f t="shared" si="6"/>
        <v>17.69772905246672</v>
      </c>
      <c r="F29" s="58">
        <f t="shared" si="7"/>
        <v>23.373295506543425</v>
      </c>
      <c r="G29" s="68">
        <f t="shared" si="8"/>
        <v>22.343054869006426</v>
      </c>
      <c r="H29" s="55"/>
    </row>
    <row r="30" spans="2:8" x14ac:dyDescent="0.25">
      <c r="B30" s="71" t="s">
        <v>30</v>
      </c>
      <c r="C30" s="57">
        <v>2278</v>
      </c>
      <c r="D30" s="57">
        <v>503</v>
      </c>
      <c r="E30" s="58">
        <f t="shared" si="6"/>
        <v>22.080772607550482</v>
      </c>
      <c r="F30" s="58">
        <f t="shared" si="7"/>
        <v>20.847442115859796</v>
      </c>
      <c r="G30" s="68">
        <f t="shared" si="8"/>
        <v>24.864063272367769</v>
      </c>
      <c r="H30" s="55"/>
    </row>
    <row r="31" spans="2:8" x14ac:dyDescent="0.25">
      <c r="B31" s="72" t="s">
        <v>31</v>
      </c>
      <c r="C31" s="59">
        <v>2010</v>
      </c>
      <c r="D31" s="59">
        <v>432</v>
      </c>
      <c r="E31" s="60">
        <f t="shared" si="6"/>
        <v>21.492537313432834</v>
      </c>
      <c r="F31" s="60">
        <f t="shared" si="7"/>
        <v>18.394801866935115</v>
      </c>
      <c r="G31" s="73">
        <f t="shared" si="8"/>
        <v>21.354424122590213</v>
      </c>
      <c r="H31" s="55"/>
    </row>
    <row r="32" spans="2:8" x14ac:dyDescent="0.25">
      <c r="B32" s="54" t="s">
        <v>97</v>
      </c>
    </row>
  </sheetData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B5F6-9987-44AA-AFDC-989B7BD2F7C8}">
  <dimension ref="B1:C47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28515625" customWidth="1"/>
    <col min="3" max="3" width="102.140625" style="2" bestFit="1" customWidth="1"/>
  </cols>
  <sheetData>
    <row r="1" spans="2:3" ht="18" x14ac:dyDescent="0.25">
      <c r="B1" s="1" t="s">
        <v>141</v>
      </c>
    </row>
    <row r="2" spans="2:3" ht="18" x14ac:dyDescent="0.25">
      <c r="B2" s="1" t="s">
        <v>140</v>
      </c>
    </row>
    <row r="3" spans="2:3" x14ac:dyDescent="0.25">
      <c r="B3" s="3"/>
    </row>
    <row r="4" spans="2:3" ht="18" x14ac:dyDescent="0.25">
      <c r="B4" s="1" t="s">
        <v>137</v>
      </c>
    </row>
    <row r="5" spans="2:3" ht="8.25" customHeight="1" x14ac:dyDescent="0.25"/>
    <row r="6" spans="2:3" x14ac:dyDescent="0.25">
      <c r="B6" s="74" t="s">
        <v>103</v>
      </c>
      <c r="C6" s="75"/>
    </row>
    <row r="7" spans="2:3" x14ac:dyDescent="0.25">
      <c r="B7" s="76" t="s">
        <v>104</v>
      </c>
      <c r="C7" s="77" t="s">
        <v>105</v>
      </c>
    </row>
    <row r="8" spans="2:3" x14ac:dyDescent="0.25">
      <c r="B8" s="76" t="s">
        <v>106</v>
      </c>
      <c r="C8" s="77" t="s">
        <v>107</v>
      </c>
    </row>
    <row r="9" spans="2:3" x14ac:dyDescent="0.25">
      <c r="B9" s="76" t="s">
        <v>108</v>
      </c>
      <c r="C9" s="77" t="s">
        <v>109</v>
      </c>
    </row>
    <row r="10" spans="2:3" x14ac:dyDescent="0.25">
      <c r="B10" s="78"/>
      <c r="C10" s="79"/>
    </row>
    <row r="11" spans="2:3" x14ac:dyDescent="0.25">
      <c r="B11" s="80" t="s">
        <v>110</v>
      </c>
      <c r="C11" s="81"/>
    </row>
    <row r="12" spans="2:3" x14ac:dyDescent="0.25">
      <c r="B12" s="82" t="s">
        <v>14</v>
      </c>
      <c r="C12" s="77" t="s">
        <v>111</v>
      </c>
    </row>
    <row r="13" spans="2:3" x14ac:dyDescent="0.25">
      <c r="B13" s="82" t="s">
        <v>15</v>
      </c>
      <c r="C13" s="77" t="s">
        <v>112</v>
      </c>
    </row>
    <row r="14" spans="2:3" x14ac:dyDescent="0.25">
      <c r="B14" s="82" t="s">
        <v>16</v>
      </c>
      <c r="C14" s="77" t="s">
        <v>113</v>
      </c>
    </row>
    <row r="15" spans="2:3" x14ac:dyDescent="0.25">
      <c r="B15" s="82" t="s">
        <v>114</v>
      </c>
      <c r="C15" s="77" t="s">
        <v>115</v>
      </c>
    </row>
    <row r="16" spans="2:3" x14ac:dyDescent="0.25">
      <c r="B16" s="82" t="s">
        <v>18</v>
      </c>
      <c r="C16" s="77" t="s">
        <v>116</v>
      </c>
    </row>
    <row r="17" spans="2:3" x14ac:dyDescent="0.25">
      <c r="B17" s="82" t="s">
        <v>39</v>
      </c>
      <c r="C17" s="77" t="s">
        <v>117</v>
      </c>
    </row>
    <row r="18" spans="2:3" x14ac:dyDescent="0.25">
      <c r="B18" s="82" t="s">
        <v>20</v>
      </c>
      <c r="C18" s="77" t="s">
        <v>118</v>
      </c>
    </row>
    <row r="19" spans="2:3" ht="33.75" x14ac:dyDescent="0.25">
      <c r="B19" s="82" t="s">
        <v>21</v>
      </c>
      <c r="C19" s="77" t="s">
        <v>119</v>
      </c>
    </row>
    <row r="20" spans="2:3" x14ac:dyDescent="0.25">
      <c r="B20" s="82" t="s">
        <v>22</v>
      </c>
      <c r="C20" s="77" t="s">
        <v>120</v>
      </c>
    </row>
    <row r="21" spans="2:3" ht="33.75" x14ac:dyDescent="0.25">
      <c r="B21" s="82" t="s">
        <v>23</v>
      </c>
      <c r="C21" s="77" t="s">
        <v>121</v>
      </c>
    </row>
    <row r="22" spans="2:3" x14ac:dyDescent="0.25">
      <c r="B22" s="82" t="s">
        <v>24</v>
      </c>
      <c r="C22" s="77" t="s">
        <v>122</v>
      </c>
    </row>
    <row r="23" spans="2:3" ht="56.25" x14ac:dyDescent="0.25">
      <c r="B23" s="82" t="s">
        <v>25</v>
      </c>
      <c r="C23" s="77" t="s">
        <v>123</v>
      </c>
    </row>
    <row r="24" spans="2:3" x14ac:dyDescent="0.25">
      <c r="B24" s="83"/>
      <c r="C24" s="84"/>
    </row>
    <row r="25" spans="2:3" x14ac:dyDescent="0.25">
      <c r="B25" s="80" t="s">
        <v>124</v>
      </c>
      <c r="C25" s="81"/>
    </row>
    <row r="26" spans="2:3" x14ac:dyDescent="0.25">
      <c r="B26" s="76" t="s">
        <v>125</v>
      </c>
      <c r="C26" s="77" t="s">
        <v>126</v>
      </c>
    </row>
    <row r="27" spans="2:3" x14ac:dyDescent="0.25">
      <c r="B27" s="76" t="s">
        <v>127</v>
      </c>
      <c r="C27" s="77" t="s">
        <v>128</v>
      </c>
    </row>
    <row r="28" spans="2:3" x14ac:dyDescent="0.25">
      <c r="B28" s="76" t="s">
        <v>129</v>
      </c>
      <c r="C28" s="77" t="s">
        <v>130</v>
      </c>
    </row>
    <row r="29" spans="2:3" x14ac:dyDescent="0.25">
      <c r="B29" s="76" t="s">
        <v>131</v>
      </c>
      <c r="C29" s="77" t="s">
        <v>132</v>
      </c>
    </row>
    <row r="30" spans="2:3" x14ac:dyDescent="0.25">
      <c r="B30" s="85" t="s">
        <v>133</v>
      </c>
      <c r="C30" s="86" t="s">
        <v>134</v>
      </c>
    </row>
    <row r="31" spans="2:3" ht="28.5" customHeight="1" x14ac:dyDescent="0.25">
      <c r="B31" s="61" t="s">
        <v>136</v>
      </c>
      <c r="C31" s="61"/>
    </row>
    <row r="32" spans="2:3" ht="15.75" x14ac:dyDescent="0.25">
      <c r="B32" s="54" t="s">
        <v>97</v>
      </c>
      <c r="C32" s="62"/>
    </row>
    <row r="33" spans="3:3" ht="15.75" x14ac:dyDescent="0.25">
      <c r="C33" s="62"/>
    </row>
    <row r="34" spans="3:3" ht="15.75" x14ac:dyDescent="0.25">
      <c r="C34" s="62"/>
    </row>
    <row r="35" spans="3:3" ht="15.75" x14ac:dyDescent="0.25">
      <c r="C35" s="62"/>
    </row>
    <row r="36" spans="3:3" ht="15.75" x14ac:dyDescent="0.25">
      <c r="C36" s="62"/>
    </row>
    <row r="37" spans="3:3" ht="15.75" x14ac:dyDescent="0.25">
      <c r="C37" s="62"/>
    </row>
    <row r="38" spans="3:3" ht="15.75" x14ac:dyDescent="0.25">
      <c r="C38" s="62"/>
    </row>
    <row r="39" spans="3:3" ht="15.75" x14ac:dyDescent="0.25">
      <c r="C39" s="62"/>
    </row>
    <row r="40" spans="3:3" ht="15.75" x14ac:dyDescent="0.25">
      <c r="C40" s="62"/>
    </row>
    <row r="41" spans="3:3" ht="15.75" x14ac:dyDescent="0.25">
      <c r="C41" s="62"/>
    </row>
    <row r="42" spans="3:3" ht="15.75" x14ac:dyDescent="0.25">
      <c r="C42" s="62"/>
    </row>
    <row r="43" spans="3:3" ht="15.75" x14ac:dyDescent="0.25">
      <c r="C43" s="62"/>
    </row>
    <row r="44" spans="3:3" ht="15.75" x14ac:dyDescent="0.25">
      <c r="C44" s="62"/>
    </row>
    <row r="45" spans="3:3" ht="15.75" x14ac:dyDescent="0.25">
      <c r="C45" s="62"/>
    </row>
    <row r="46" spans="3:3" ht="15.75" x14ac:dyDescent="0.25">
      <c r="C46" s="62"/>
    </row>
    <row r="47" spans="3:3" ht="15.75" x14ac:dyDescent="0.25">
      <c r="C47" s="62" t="s">
        <v>135</v>
      </c>
    </row>
  </sheetData>
  <mergeCells count="4">
    <mergeCell ref="B6:C6"/>
    <mergeCell ref="B11:C11"/>
    <mergeCell ref="B25:C25"/>
    <mergeCell ref="B31:C31"/>
  </mergeCell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5"/>
  <dimension ref="B1:O58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5703125" customWidth="1"/>
    <col min="3" max="3" width="9.42578125" customWidth="1"/>
    <col min="4" max="4" width="10.28515625" customWidth="1"/>
    <col min="5" max="5" width="6.140625" customWidth="1"/>
    <col min="6" max="6" width="10.28515625" customWidth="1"/>
    <col min="7" max="7" width="6.140625" customWidth="1"/>
    <col min="8" max="8" width="10.28515625" customWidth="1"/>
    <col min="9" max="9" width="6.140625" customWidth="1"/>
    <col min="11" max="11" width="47.5703125" customWidth="1"/>
    <col min="12" max="12" width="7.140625" customWidth="1"/>
    <col min="13" max="15" width="10.28515625" customWidth="1"/>
  </cols>
  <sheetData>
    <row r="1" spans="2:15" ht="18" x14ac:dyDescent="0.25">
      <c r="B1" s="1" t="s">
        <v>141</v>
      </c>
      <c r="C1" s="1"/>
      <c r="D1" s="2"/>
      <c r="E1" s="1"/>
      <c r="G1" s="1"/>
      <c r="I1" s="1"/>
    </row>
    <row r="2" spans="2:15" ht="18" x14ac:dyDescent="0.25">
      <c r="B2" s="1" t="s">
        <v>140</v>
      </c>
      <c r="C2" s="1"/>
      <c r="D2" s="2"/>
      <c r="E2" s="1"/>
      <c r="G2" s="1"/>
      <c r="I2" s="1"/>
    </row>
    <row r="3" spans="2:15" x14ac:dyDescent="0.25">
      <c r="B3" s="3"/>
      <c r="C3" s="3"/>
      <c r="D3" s="2"/>
      <c r="E3" s="3"/>
      <c r="G3" s="3"/>
      <c r="I3" s="3"/>
    </row>
    <row r="4" spans="2:15" ht="30.75" customHeight="1" x14ac:dyDescent="0.25">
      <c r="B4" s="36" t="s">
        <v>32</v>
      </c>
      <c r="C4" s="36"/>
      <c r="D4" s="36"/>
      <c r="E4" s="36"/>
      <c r="F4" s="36"/>
      <c r="G4" s="36"/>
      <c r="H4" s="36"/>
      <c r="I4" s="36"/>
      <c r="J4" s="4"/>
      <c r="K4" s="4"/>
      <c r="L4" s="4"/>
      <c r="M4" s="4"/>
      <c r="N4" s="4"/>
      <c r="O4" s="4"/>
    </row>
    <row r="5" spans="2:15" x14ac:dyDescent="0.25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27" customHeight="1" x14ac:dyDescent="0.25">
      <c r="B6" s="26" t="s">
        <v>33</v>
      </c>
      <c r="C6" s="26"/>
      <c r="D6" s="26"/>
      <c r="E6" s="26"/>
      <c r="F6" s="26"/>
      <c r="G6" s="26"/>
      <c r="H6" s="26"/>
      <c r="I6" s="18"/>
      <c r="J6" s="4"/>
      <c r="K6" s="26"/>
      <c r="L6" s="26"/>
      <c r="M6" s="26"/>
      <c r="N6" s="26"/>
      <c r="O6" s="26"/>
    </row>
    <row r="7" spans="2:15" x14ac:dyDescent="0.25">
      <c r="B7" s="5" t="s">
        <v>3</v>
      </c>
      <c r="C7" s="5"/>
      <c r="D7" s="4"/>
      <c r="E7" s="5"/>
      <c r="F7" s="4"/>
      <c r="G7" s="5"/>
      <c r="H7" s="4"/>
      <c r="I7" s="5"/>
    </row>
    <row r="8" spans="2:15" ht="23.25" thickBot="1" x14ac:dyDescent="0.3">
      <c r="B8" s="6" t="s">
        <v>4</v>
      </c>
      <c r="C8" s="6" t="s">
        <v>8</v>
      </c>
      <c r="D8" s="6" t="s">
        <v>34</v>
      </c>
      <c r="E8" s="6" t="s">
        <v>70</v>
      </c>
      <c r="F8" s="6" t="s">
        <v>35</v>
      </c>
      <c r="G8" s="6" t="s">
        <v>70</v>
      </c>
      <c r="H8" s="6" t="s">
        <v>36</v>
      </c>
      <c r="I8" s="6" t="s">
        <v>70</v>
      </c>
    </row>
    <row r="9" spans="2:15" ht="15.75" thickTop="1" x14ac:dyDescent="0.25">
      <c r="B9" s="51" t="s">
        <v>8</v>
      </c>
      <c r="C9" s="51"/>
      <c r="D9" s="52"/>
      <c r="E9" s="51"/>
      <c r="F9" s="52"/>
      <c r="G9" s="51"/>
      <c r="H9" s="52"/>
      <c r="I9" s="51"/>
    </row>
    <row r="10" spans="2:15" x14ac:dyDescent="0.25">
      <c r="B10" s="53" t="s">
        <v>8</v>
      </c>
      <c r="C10" s="47">
        <v>100</v>
      </c>
      <c r="D10" s="47">
        <v>39.402755067386984</v>
      </c>
      <c r="E10" s="47" t="s">
        <v>73</v>
      </c>
      <c r="F10" s="47">
        <v>59.968005021567194</v>
      </c>
      <c r="G10" s="47" t="s">
        <v>73</v>
      </c>
      <c r="H10" s="47">
        <v>0.6292399110458422</v>
      </c>
      <c r="I10" s="47" t="s">
        <v>75</v>
      </c>
    </row>
    <row r="11" spans="2:15" x14ac:dyDescent="0.25">
      <c r="B11" s="44" t="s">
        <v>9</v>
      </c>
      <c r="C11" s="45"/>
      <c r="D11" s="45"/>
      <c r="E11" s="45"/>
      <c r="F11" s="45"/>
      <c r="G11" s="45"/>
      <c r="H11" s="45"/>
      <c r="I11" s="45"/>
    </row>
    <row r="12" spans="2:15" x14ac:dyDescent="0.25">
      <c r="B12" s="46" t="s">
        <v>10</v>
      </c>
      <c r="C12" s="47">
        <v>100</v>
      </c>
      <c r="D12" s="47">
        <v>39.249942550722558</v>
      </c>
      <c r="E12" s="47" t="s">
        <v>73</v>
      </c>
      <c r="F12" s="47">
        <v>60.164166227966774</v>
      </c>
      <c r="G12" s="47" t="s">
        <v>73</v>
      </c>
      <c r="H12" s="47">
        <v>0.58589122131068361</v>
      </c>
      <c r="I12" s="47" t="s">
        <v>75</v>
      </c>
    </row>
    <row r="13" spans="2:15" x14ac:dyDescent="0.25">
      <c r="B13" s="46" t="s">
        <v>11</v>
      </c>
      <c r="C13" s="47">
        <v>100</v>
      </c>
      <c r="D13" s="47">
        <v>74.286708419000263</v>
      </c>
      <c r="E13" s="47" t="s">
        <v>73</v>
      </c>
      <c r="F13" s="47">
        <v>14.837248236249126</v>
      </c>
      <c r="G13" s="47" t="s">
        <v>75</v>
      </c>
      <c r="H13" s="47">
        <v>10.876043344750599</v>
      </c>
      <c r="I13" s="47" t="s">
        <v>75</v>
      </c>
    </row>
    <row r="14" spans="2:15" x14ac:dyDescent="0.25">
      <c r="B14" s="46" t="s">
        <v>12</v>
      </c>
      <c r="C14" s="47">
        <v>100</v>
      </c>
      <c r="D14" s="47">
        <v>100</v>
      </c>
      <c r="E14" s="47" t="s">
        <v>71</v>
      </c>
      <c r="F14" s="47">
        <v>0</v>
      </c>
      <c r="G14" s="47"/>
      <c r="H14" s="47">
        <v>0</v>
      </c>
      <c r="I14" s="47"/>
    </row>
    <row r="15" spans="2:15" x14ac:dyDescent="0.25">
      <c r="B15" s="44" t="s">
        <v>13</v>
      </c>
      <c r="C15" s="45"/>
      <c r="D15" s="45"/>
      <c r="E15" s="45"/>
      <c r="F15" s="45"/>
      <c r="G15" s="45"/>
      <c r="H15" s="45"/>
      <c r="I15" s="45"/>
    </row>
    <row r="16" spans="2:15" x14ac:dyDescent="0.25">
      <c r="B16" s="46" t="s">
        <v>14</v>
      </c>
      <c r="C16" s="47">
        <v>100</v>
      </c>
      <c r="D16" s="47">
        <v>35.06943178297869</v>
      </c>
      <c r="E16" s="47" t="s">
        <v>74</v>
      </c>
      <c r="F16" s="47">
        <v>57.661029904997541</v>
      </c>
      <c r="G16" s="47" t="s">
        <v>73</v>
      </c>
      <c r="H16" s="47">
        <v>7.2695383120237951</v>
      </c>
      <c r="I16" s="47" t="s">
        <v>75</v>
      </c>
    </row>
    <row r="17" spans="2:9" x14ac:dyDescent="0.25">
      <c r="B17" s="46" t="s">
        <v>15</v>
      </c>
      <c r="C17" s="47">
        <v>100</v>
      </c>
      <c r="D17" s="47">
        <v>37.004686942165442</v>
      </c>
      <c r="E17" s="47" t="s">
        <v>74</v>
      </c>
      <c r="F17" s="47">
        <v>62.995313057834565</v>
      </c>
      <c r="G17" s="47" t="s">
        <v>73</v>
      </c>
      <c r="H17" s="47">
        <v>0</v>
      </c>
      <c r="I17" s="47"/>
    </row>
    <row r="18" spans="2:9" x14ac:dyDescent="0.25">
      <c r="B18" s="46" t="s">
        <v>16</v>
      </c>
      <c r="C18" s="47">
        <v>100</v>
      </c>
      <c r="D18" s="47">
        <v>40.850254410711955</v>
      </c>
      <c r="E18" s="47" t="s">
        <v>74</v>
      </c>
      <c r="F18" s="47">
        <v>58.860033094186349</v>
      </c>
      <c r="G18" s="47" t="s">
        <v>74</v>
      </c>
      <c r="H18" s="47">
        <v>0.28971249510168551</v>
      </c>
      <c r="I18" s="47" t="s">
        <v>75</v>
      </c>
    </row>
    <row r="19" spans="2:9" x14ac:dyDescent="0.25">
      <c r="B19" s="46" t="s">
        <v>17</v>
      </c>
      <c r="C19" s="47">
        <v>100</v>
      </c>
      <c r="D19" s="47">
        <v>41.10022887276422</v>
      </c>
      <c r="E19" s="47" t="s">
        <v>76</v>
      </c>
      <c r="F19" s="47">
        <v>58.899771127235788</v>
      </c>
      <c r="G19" s="47" t="s">
        <v>74</v>
      </c>
      <c r="H19" s="47">
        <v>0</v>
      </c>
      <c r="I19" s="47"/>
    </row>
    <row r="20" spans="2:9" x14ac:dyDescent="0.25">
      <c r="B20" s="46" t="s">
        <v>18</v>
      </c>
      <c r="C20" s="47">
        <v>100</v>
      </c>
      <c r="D20" s="47">
        <v>50.555948257530858</v>
      </c>
      <c r="E20" s="47" t="s">
        <v>74</v>
      </c>
      <c r="F20" s="47">
        <v>47.942327398603084</v>
      </c>
      <c r="G20" s="47" t="s">
        <v>74</v>
      </c>
      <c r="H20" s="47">
        <v>1.5017243438660672</v>
      </c>
      <c r="I20" s="47" t="s">
        <v>75</v>
      </c>
    </row>
    <row r="21" spans="2:9" x14ac:dyDescent="0.25">
      <c r="B21" s="46" t="s">
        <v>39</v>
      </c>
      <c r="C21" s="47">
        <v>100</v>
      </c>
      <c r="D21" s="47">
        <v>3.4762011202474028</v>
      </c>
      <c r="E21" s="47" t="s">
        <v>75</v>
      </c>
      <c r="F21" s="47">
        <v>96.523798879752604</v>
      </c>
      <c r="G21" s="47" t="s">
        <v>72</v>
      </c>
      <c r="H21" s="47">
        <v>0</v>
      </c>
      <c r="I21" s="47"/>
    </row>
    <row r="22" spans="2:9" x14ac:dyDescent="0.25">
      <c r="B22" s="46" t="s">
        <v>20</v>
      </c>
      <c r="C22" s="47">
        <v>100</v>
      </c>
      <c r="D22" s="47">
        <v>39.379814032526809</v>
      </c>
      <c r="E22" s="47" t="s">
        <v>73</v>
      </c>
      <c r="F22" s="47">
        <v>60.620185967473226</v>
      </c>
      <c r="G22" s="47" t="s">
        <v>73</v>
      </c>
      <c r="H22" s="47">
        <v>0</v>
      </c>
      <c r="I22" s="47"/>
    </row>
    <row r="23" spans="2:9" x14ac:dyDescent="0.25">
      <c r="B23" s="46" t="s">
        <v>21</v>
      </c>
      <c r="C23" s="47">
        <v>100</v>
      </c>
      <c r="D23" s="47">
        <v>52.276127241366844</v>
      </c>
      <c r="E23" s="47" t="s">
        <v>74</v>
      </c>
      <c r="F23" s="47">
        <v>47.723872758633149</v>
      </c>
      <c r="G23" s="47" t="s">
        <v>74</v>
      </c>
      <c r="H23" s="47">
        <v>0</v>
      </c>
      <c r="I23" s="47"/>
    </row>
    <row r="24" spans="2:9" x14ac:dyDescent="0.25">
      <c r="B24" s="46" t="s">
        <v>22</v>
      </c>
      <c r="C24" s="47">
        <v>100</v>
      </c>
      <c r="D24" s="47">
        <v>19.00323003704673</v>
      </c>
      <c r="E24" s="47" t="s">
        <v>75</v>
      </c>
      <c r="F24" s="47">
        <v>80.996769962953252</v>
      </c>
      <c r="G24" s="47" t="s">
        <v>73</v>
      </c>
      <c r="H24" s="47">
        <v>0</v>
      </c>
      <c r="I24" s="47"/>
    </row>
    <row r="25" spans="2:9" x14ac:dyDescent="0.25">
      <c r="B25" s="46" t="s">
        <v>23</v>
      </c>
      <c r="C25" s="47">
        <v>100</v>
      </c>
      <c r="D25" s="47">
        <v>32.101040484265297</v>
      </c>
      <c r="E25" s="47" t="s">
        <v>74</v>
      </c>
      <c r="F25" s="47">
        <v>67.898959515734674</v>
      </c>
      <c r="G25" s="47" t="s">
        <v>73</v>
      </c>
      <c r="H25" s="47">
        <v>0</v>
      </c>
      <c r="I25" s="47"/>
    </row>
    <row r="26" spans="2:9" x14ac:dyDescent="0.25">
      <c r="B26" s="46" t="s">
        <v>24</v>
      </c>
      <c r="C26" s="47">
        <v>100</v>
      </c>
      <c r="D26" s="47">
        <v>45.199216688354355</v>
      </c>
      <c r="E26" s="47" t="s">
        <v>76</v>
      </c>
      <c r="F26" s="47">
        <v>54.80078331164566</v>
      </c>
      <c r="G26" s="47" t="s">
        <v>74</v>
      </c>
      <c r="H26" s="47">
        <v>0</v>
      </c>
      <c r="I26" s="47"/>
    </row>
    <row r="27" spans="2:9" x14ac:dyDescent="0.25">
      <c r="B27" s="46" t="s">
        <v>25</v>
      </c>
      <c r="C27" s="47">
        <v>100</v>
      </c>
      <c r="D27" s="47">
        <v>31.462395761947313</v>
      </c>
      <c r="E27" s="47" t="s">
        <v>76</v>
      </c>
      <c r="F27" s="47">
        <v>68.53760423805268</v>
      </c>
      <c r="G27" s="47" t="s">
        <v>74</v>
      </c>
      <c r="H27" s="47">
        <v>0</v>
      </c>
      <c r="I27" s="47"/>
    </row>
    <row r="28" spans="2:9" x14ac:dyDescent="0.25">
      <c r="B28" s="44" t="s">
        <v>26</v>
      </c>
      <c r="C28" s="45"/>
      <c r="D28" s="45"/>
      <c r="E28" s="45"/>
      <c r="F28" s="45"/>
      <c r="G28" s="45"/>
      <c r="H28" s="45"/>
      <c r="I28" s="45"/>
    </row>
    <row r="29" spans="2:9" x14ac:dyDescent="0.25">
      <c r="B29" s="46" t="s">
        <v>27</v>
      </c>
      <c r="C29" s="47">
        <v>100</v>
      </c>
      <c r="D29" s="47">
        <v>42.063587230951612</v>
      </c>
      <c r="E29" s="47" t="s">
        <v>74</v>
      </c>
      <c r="F29" s="47">
        <v>57.936412769048381</v>
      </c>
      <c r="G29" s="47" t="s">
        <v>74</v>
      </c>
      <c r="H29" s="47">
        <v>0</v>
      </c>
      <c r="I29" s="47"/>
    </row>
    <row r="30" spans="2:9" x14ac:dyDescent="0.25">
      <c r="B30" s="46" t="s">
        <v>28</v>
      </c>
      <c r="C30" s="47">
        <v>100</v>
      </c>
      <c r="D30" s="47">
        <v>38.417662372018391</v>
      </c>
      <c r="E30" s="47" t="s">
        <v>74</v>
      </c>
      <c r="F30" s="47">
        <v>61.582337627981666</v>
      </c>
      <c r="G30" s="47" t="s">
        <v>73</v>
      </c>
      <c r="H30" s="47">
        <v>0</v>
      </c>
      <c r="I30" s="47"/>
    </row>
    <row r="31" spans="2:9" x14ac:dyDescent="0.25">
      <c r="B31" s="46" t="s">
        <v>29</v>
      </c>
      <c r="C31" s="47">
        <v>100</v>
      </c>
      <c r="D31" s="47">
        <v>37.040414116831606</v>
      </c>
      <c r="E31" s="47" t="s">
        <v>74</v>
      </c>
      <c r="F31" s="47">
        <v>62.467747070696632</v>
      </c>
      <c r="G31" s="47" t="s">
        <v>73</v>
      </c>
      <c r="H31" s="47">
        <v>0.49183881247179495</v>
      </c>
      <c r="I31" s="47" t="s">
        <v>75</v>
      </c>
    </row>
    <row r="32" spans="2:9" x14ac:dyDescent="0.25">
      <c r="B32" s="46" t="s">
        <v>30</v>
      </c>
      <c r="C32" s="47">
        <v>100</v>
      </c>
      <c r="D32" s="47">
        <v>42.32644388701511</v>
      </c>
      <c r="E32" s="47" t="s">
        <v>74</v>
      </c>
      <c r="F32" s="47">
        <v>56.236312691480407</v>
      </c>
      <c r="G32" s="47" t="s">
        <v>74</v>
      </c>
      <c r="H32" s="47">
        <v>1.4372434215044865</v>
      </c>
      <c r="I32" s="47" t="s">
        <v>75</v>
      </c>
    </row>
    <row r="33" spans="2:9" x14ac:dyDescent="0.25">
      <c r="B33" s="48" t="s">
        <v>31</v>
      </c>
      <c r="C33" s="49">
        <v>100</v>
      </c>
      <c r="D33" s="49">
        <v>52.107645249772006</v>
      </c>
      <c r="E33" s="49" t="s">
        <v>74</v>
      </c>
      <c r="F33" s="49">
        <v>46.984822498103227</v>
      </c>
      <c r="G33" s="49" t="s">
        <v>74</v>
      </c>
      <c r="H33" s="49">
        <v>0.90753225212476618</v>
      </c>
      <c r="I33" s="49" t="s">
        <v>75</v>
      </c>
    </row>
    <row r="34" spans="2:9" x14ac:dyDescent="0.25">
      <c r="B34" s="54" t="s">
        <v>97</v>
      </c>
    </row>
    <row r="35" spans="2:9" x14ac:dyDescent="0.25">
      <c r="E35" s="20"/>
      <c r="G35" s="20"/>
      <c r="I35" s="20"/>
    </row>
    <row r="37" spans="2:9" x14ac:dyDescent="0.25">
      <c r="E37" s="20"/>
      <c r="G37" s="20"/>
      <c r="I37" s="20"/>
    </row>
    <row r="38" spans="2:9" x14ac:dyDescent="0.25">
      <c r="E38" s="20"/>
      <c r="G38" s="20"/>
      <c r="I38" s="20"/>
    </row>
    <row r="39" spans="2:9" x14ac:dyDescent="0.25">
      <c r="E39" s="20"/>
      <c r="G39" s="20"/>
      <c r="I39" s="20"/>
    </row>
    <row r="41" spans="2:9" x14ac:dyDescent="0.25">
      <c r="E41" s="20"/>
      <c r="G41" s="20"/>
      <c r="I41" s="20"/>
    </row>
    <row r="42" spans="2:9" x14ac:dyDescent="0.25">
      <c r="E42" s="20"/>
      <c r="G42" s="20"/>
      <c r="I42" s="20"/>
    </row>
    <row r="43" spans="2:9" x14ac:dyDescent="0.25">
      <c r="E43" s="20"/>
      <c r="G43" s="20"/>
      <c r="I43" s="20"/>
    </row>
    <row r="44" spans="2:9" x14ac:dyDescent="0.25">
      <c r="E44" s="20"/>
      <c r="G44" s="20"/>
      <c r="I44" s="20"/>
    </row>
    <row r="45" spans="2:9" x14ac:dyDescent="0.25">
      <c r="E45" s="20"/>
      <c r="G45" s="20"/>
      <c r="I45" s="20"/>
    </row>
    <row r="46" spans="2:9" x14ac:dyDescent="0.25">
      <c r="E46" s="20"/>
      <c r="G46" s="20"/>
      <c r="I46" s="20"/>
    </row>
    <row r="47" spans="2:9" x14ac:dyDescent="0.25">
      <c r="E47" s="20"/>
      <c r="G47" s="20"/>
      <c r="I47" s="20"/>
    </row>
    <row r="48" spans="2:9" x14ac:dyDescent="0.25">
      <c r="E48" s="20"/>
      <c r="G48" s="20"/>
      <c r="I48" s="20"/>
    </row>
    <row r="49" spans="5:9" x14ac:dyDescent="0.25">
      <c r="E49" s="20"/>
      <c r="G49" s="20"/>
      <c r="I49" s="20"/>
    </row>
    <row r="50" spans="5:9" x14ac:dyDescent="0.25">
      <c r="E50" s="20"/>
      <c r="G50" s="20"/>
      <c r="I50" s="20"/>
    </row>
    <row r="51" spans="5:9" x14ac:dyDescent="0.25">
      <c r="E51" s="20"/>
      <c r="G51" s="20"/>
      <c r="I51" s="20"/>
    </row>
    <row r="52" spans="5:9" x14ac:dyDescent="0.25">
      <c r="E52" s="20"/>
      <c r="G52" s="20"/>
      <c r="I52" s="20"/>
    </row>
    <row r="54" spans="5:9" x14ac:dyDescent="0.25">
      <c r="E54" s="20"/>
      <c r="G54" s="20"/>
      <c r="I54" s="20"/>
    </row>
    <row r="55" spans="5:9" x14ac:dyDescent="0.25">
      <c r="E55" s="20"/>
      <c r="G55" s="20"/>
      <c r="I55" s="20"/>
    </row>
    <row r="56" spans="5:9" x14ac:dyDescent="0.25">
      <c r="E56" s="20"/>
      <c r="G56" s="20"/>
      <c r="I56" s="20"/>
    </row>
    <row r="57" spans="5:9" x14ac:dyDescent="0.25">
      <c r="E57" s="20"/>
      <c r="G57" s="20"/>
      <c r="I57" s="20"/>
    </row>
    <row r="58" spans="5:9" x14ac:dyDescent="0.25">
      <c r="E58" s="20"/>
      <c r="G58" s="20"/>
      <c r="I58" s="20"/>
    </row>
  </sheetData>
  <mergeCells count="3">
    <mergeCell ref="B6:H6"/>
    <mergeCell ref="K6:O6"/>
    <mergeCell ref="B4:I4"/>
  </mergeCells>
  <hyperlinks>
    <hyperlink ref="H8" location="'Q32'!A1" display="Encerrou definitivamente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7"/>
  <dimension ref="B1:AB58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5703125" customWidth="1"/>
    <col min="3" max="3" width="11.140625" customWidth="1"/>
    <col min="4" max="4" width="11.7109375" customWidth="1"/>
    <col min="5" max="5" width="6.140625" customWidth="1"/>
    <col min="6" max="6" width="11.7109375" customWidth="1"/>
    <col min="7" max="7" width="6.140625" customWidth="1"/>
    <col min="8" max="8" width="11.7109375" customWidth="1"/>
    <col min="9" max="9" width="6.140625" customWidth="1"/>
    <col min="10" max="10" width="11.7109375" customWidth="1"/>
    <col min="11" max="11" width="6.140625" customWidth="1"/>
    <col min="12" max="12" width="11.7109375" customWidth="1"/>
    <col min="19" max="19" width="11.7109375" bestFit="1" customWidth="1"/>
    <col min="21" max="21" width="11.7109375" customWidth="1"/>
    <col min="23" max="28" width="11.7109375" customWidth="1"/>
  </cols>
  <sheetData>
    <row r="1" spans="2:28" ht="18" x14ac:dyDescent="0.25">
      <c r="B1" s="1" t="s">
        <v>141</v>
      </c>
      <c r="C1" s="1"/>
      <c r="D1" s="2"/>
      <c r="E1" s="1"/>
      <c r="G1" s="1"/>
      <c r="I1" s="1"/>
      <c r="K1" s="1"/>
    </row>
    <row r="2" spans="2:28" ht="18" x14ac:dyDescent="0.25">
      <c r="B2" s="1" t="s">
        <v>140</v>
      </c>
      <c r="C2" s="1"/>
      <c r="D2" s="2"/>
      <c r="E2" s="1"/>
      <c r="G2" s="1"/>
      <c r="I2" s="1"/>
      <c r="K2" s="1"/>
    </row>
    <row r="3" spans="2:28" x14ac:dyDescent="0.25">
      <c r="B3" s="3"/>
      <c r="C3" s="3"/>
      <c r="D3" s="2"/>
      <c r="E3" s="3"/>
      <c r="G3" s="3"/>
      <c r="I3" s="3"/>
      <c r="K3" s="3"/>
    </row>
    <row r="4" spans="2:28" ht="35.25" customHeight="1" x14ac:dyDescent="0.25">
      <c r="B4" s="36" t="s">
        <v>90</v>
      </c>
      <c r="C4" s="36"/>
      <c r="D4" s="36"/>
      <c r="E4" s="36"/>
      <c r="F4" s="36"/>
      <c r="G4" s="36"/>
      <c r="H4" s="36"/>
      <c r="I4" s="36"/>
      <c r="J4" s="36"/>
      <c r="K4" s="36"/>
      <c r="L4" s="4"/>
      <c r="U4" s="4"/>
      <c r="W4" s="4"/>
      <c r="X4" s="4"/>
      <c r="Y4" s="4"/>
      <c r="Z4" s="4"/>
      <c r="AA4" s="4"/>
      <c r="AB4" s="4"/>
    </row>
    <row r="5" spans="2:28" x14ac:dyDescent="0.25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U5" s="4"/>
      <c r="W5" s="4"/>
      <c r="X5" s="4"/>
      <c r="Y5" s="4"/>
      <c r="Z5" s="4"/>
      <c r="AA5" s="4"/>
      <c r="AB5" s="4"/>
    </row>
    <row r="6" spans="2:28" ht="18.75" customHeight="1" x14ac:dyDescent="0.25">
      <c r="B6" s="26" t="s">
        <v>37</v>
      </c>
      <c r="C6" s="26"/>
      <c r="D6" s="26"/>
      <c r="E6" s="26"/>
      <c r="F6" s="26"/>
      <c r="G6" s="26"/>
      <c r="H6" s="26"/>
      <c r="I6" s="26"/>
      <c r="J6" s="26"/>
      <c r="K6" s="26"/>
      <c r="L6" s="26"/>
      <c r="W6" s="14"/>
      <c r="X6" s="14"/>
      <c r="Y6" s="14"/>
    </row>
    <row r="7" spans="2:28" x14ac:dyDescent="0.25">
      <c r="B7" s="5" t="s">
        <v>3</v>
      </c>
      <c r="C7" s="5"/>
      <c r="E7" s="5"/>
      <c r="G7" s="5"/>
      <c r="I7" s="5"/>
      <c r="K7" s="5"/>
      <c r="N7" s="4"/>
      <c r="O7" s="4"/>
      <c r="P7" s="4"/>
      <c r="Q7" s="4"/>
      <c r="R7" s="4"/>
      <c r="S7" s="4"/>
    </row>
    <row r="8" spans="2:28" ht="38.25" customHeight="1" thickBot="1" x14ac:dyDescent="0.3">
      <c r="B8" s="6" t="s">
        <v>4</v>
      </c>
      <c r="C8" s="6" t="s">
        <v>8</v>
      </c>
      <c r="D8" s="6" t="s">
        <v>61</v>
      </c>
      <c r="E8" s="6" t="s">
        <v>70</v>
      </c>
      <c r="F8" s="6" t="s">
        <v>38</v>
      </c>
      <c r="G8" s="6" t="s">
        <v>70</v>
      </c>
      <c r="H8" s="6" t="s">
        <v>62</v>
      </c>
      <c r="I8" s="6" t="s">
        <v>70</v>
      </c>
      <c r="J8" s="6" t="s">
        <v>36</v>
      </c>
      <c r="K8" s="6" t="s">
        <v>70</v>
      </c>
    </row>
    <row r="9" spans="2:28" ht="15.75" thickTop="1" x14ac:dyDescent="0.25">
      <c r="B9" s="51" t="s">
        <v>8</v>
      </c>
      <c r="C9" s="51"/>
      <c r="D9" s="52"/>
      <c r="E9" s="51"/>
      <c r="F9" s="52"/>
      <c r="G9" s="51"/>
      <c r="H9" s="52"/>
      <c r="I9" s="51"/>
      <c r="J9" s="52"/>
      <c r="K9" s="51"/>
    </row>
    <row r="10" spans="2:28" x14ac:dyDescent="0.25">
      <c r="B10" s="53" t="s">
        <v>8</v>
      </c>
      <c r="C10" s="47">
        <v>100</v>
      </c>
      <c r="D10" s="47">
        <v>70.019177056993016</v>
      </c>
      <c r="E10" s="47" t="s">
        <v>72</v>
      </c>
      <c r="F10" s="47">
        <v>16.188492015521788</v>
      </c>
      <c r="G10" s="47" t="s">
        <v>74</v>
      </c>
      <c r="H10" s="47">
        <v>13.621448541896738</v>
      </c>
      <c r="I10" s="47" t="s">
        <v>74</v>
      </c>
      <c r="J10" s="47">
        <v>0.17088238558851185</v>
      </c>
      <c r="K10" s="47" t="s">
        <v>75</v>
      </c>
    </row>
    <row r="11" spans="2:28" x14ac:dyDescent="0.25">
      <c r="B11" s="44" t="s">
        <v>9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28" x14ac:dyDescent="0.25">
      <c r="B12" s="46" t="s">
        <v>10</v>
      </c>
      <c r="C12" s="47">
        <v>100</v>
      </c>
      <c r="D12" s="47">
        <v>70.097217498550563</v>
      </c>
      <c r="E12" s="47" t="s">
        <v>73</v>
      </c>
      <c r="F12" s="47">
        <v>16.063259364887816</v>
      </c>
      <c r="G12" s="47" t="s">
        <v>74</v>
      </c>
      <c r="H12" s="47">
        <v>13.665309711297141</v>
      </c>
      <c r="I12" s="47" t="s">
        <v>74</v>
      </c>
      <c r="J12" s="47">
        <v>0.17421342526447958</v>
      </c>
      <c r="K12" s="47" t="s">
        <v>75</v>
      </c>
    </row>
    <row r="13" spans="2:28" x14ac:dyDescent="0.25">
      <c r="B13" s="46" t="s">
        <v>11</v>
      </c>
      <c r="C13" s="47">
        <v>100</v>
      </c>
      <c r="D13" s="47">
        <v>66.12208262967836</v>
      </c>
      <c r="E13" s="47" t="s">
        <v>73</v>
      </c>
      <c r="F13" s="47">
        <v>22.031826662740102</v>
      </c>
      <c r="G13" s="47" t="s">
        <v>74</v>
      </c>
      <c r="H13" s="47">
        <v>11.846090707581535</v>
      </c>
      <c r="I13" s="47" t="s">
        <v>74</v>
      </c>
      <c r="J13" s="47">
        <v>0</v>
      </c>
      <c r="K13" s="47"/>
    </row>
    <row r="14" spans="2:28" x14ac:dyDescent="0.25">
      <c r="B14" s="46" t="s">
        <v>12</v>
      </c>
      <c r="C14" s="47">
        <v>100</v>
      </c>
      <c r="D14" s="47">
        <v>69.7354753504505</v>
      </c>
      <c r="E14" s="47" t="s">
        <v>73</v>
      </c>
      <c r="F14" s="47">
        <v>20.915853300020455</v>
      </c>
      <c r="G14" s="47" t="s">
        <v>74</v>
      </c>
      <c r="H14" s="47">
        <v>9.1426300352206908</v>
      </c>
      <c r="I14" s="47" t="s">
        <v>74</v>
      </c>
      <c r="J14" s="47">
        <v>0.20604131430838846</v>
      </c>
      <c r="K14" s="47" t="s">
        <v>75</v>
      </c>
    </row>
    <row r="15" spans="2:28" x14ac:dyDescent="0.25">
      <c r="B15" s="44" t="s">
        <v>13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2:28" x14ac:dyDescent="0.25">
      <c r="B16" s="46" t="s">
        <v>14</v>
      </c>
      <c r="C16" s="47">
        <v>100</v>
      </c>
      <c r="D16" s="47">
        <v>72.922549100057026</v>
      </c>
      <c r="E16" s="47" t="s">
        <v>73</v>
      </c>
      <c r="F16" s="47">
        <v>17.359443185851937</v>
      </c>
      <c r="G16" s="47" t="s">
        <v>74</v>
      </c>
      <c r="H16" s="47">
        <v>9.7180077140910335</v>
      </c>
      <c r="I16" s="47" t="s">
        <v>74</v>
      </c>
      <c r="J16" s="47">
        <v>0</v>
      </c>
      <c r="K16" s="47"/>
    </row>
    <row r="17" spans="2:11" x14ac:dyDescent="0.25">
      <c r="B17" s="46" t="s">
        <v>15</v>
      </c>
      <c r="C17" s="47">
        <v>100</v>
      </c>
      <c r="D17" s="47">
        <v>72.569888138607325</v>
      </c>
      <c r="E17" s="47" t="s">
        <v>73</v>
      </c>
      <c r="F17" s="47">
        <v>23.645377529924723</v>
      </c>
      <c r="G17" s="47" t="s">
        <v>76</v>
      </c>
      <c r="H17" s="47">
        <v>3.7770410803674479</v>
      </c>
      <c r="I17" s="47" t="s">
        <v>75</v>
      </c>
      <c r="J17" s="47">
        <v>7.6932511005147171E-3</v>
      </c>
      <c r="K17" s="47" t="s">
        <v>75</v>
      </c>
    </row>
    <row r="18" spans="2:11" x14ac:dyDescent="0.25">
      <c r="B18" s="46" t="s">
        <v>16</v>
      </c>
      <c r="C18" s="47">
        <v>100</v>
      </c>
      <c r="D18" s="47">
        <v>65.291838316954369</v>
      </c>
      <c r="E18" s="47" t="s">
        <v>73</v>
      </c>
      <c r="F18" s="47">
        <v>15.297751437060473</v>
      </c>
      <c r="G18" s="47" t="s">
        <v>76</v>
      </c>
      <c r="H18" s="47">
        <v>19.050965997207015</v>
      </c>
      <c r="I18" s="47" t="s">
        <v>76</v>
      </c>
      <c r="J18" s="47">
        <v>0.35944424877814118</v>
      </c>
      <c r="K18" s="47" t="s">
        <v>75</v>
      </c>
    </row>
    <row r="19" spans="2:11" x14ac:dyDescent="0.25">
      <c r="B19" s="46" t="s">
        <v>17</v>
      </c>
      <c r="C19" s="47">
        <v>100</v>
      </c>
      <c r="D19" s="47">
        <v>65.369269236034597</v>
      </c>
      <c r="E19" s="47" t="s">
        <v>73</v>
      </c>
      <c r="F19" s="47">
        <v>14.83113474085839</v>
      </c>
      <c r="G19" s="47" t="s">
        <v>76</v>
      </c>
      <c r="H19" s="47">
        <v>19.799596023107014</v>
      </c>
      <c r="I19" s="47" t="s">
        <v>76</v>
      </c>
      <c r="J19" s="47">
        <v>0</v>
      </c>
      <c r="K19" s="47"/>
    </row>
    <row r="20" spans="2:11" x14ac:dyDescent="0.25">
      <c r="B20" s="46" t="s">
        <v>18</v>
      </c>
      <c r="C20" s="47">
        <v>100</v>
      </c>
      <c r="D20" s="47">
        <v>63.222201366004882</v>
      </c>
      <c r="E20" s="47" t="s">
        <v>74</v>
      </c>
      <c r="F20" s="47">
        <v>19.136955873745826</v>
      </c>
      <c r="G20" s="47" t="s">
        <v>76</v>
      </c>
      <c r="H20" s="47">
        <v>14.986420583033643</v>
      </c>
      <c r="I20" s="47" t="s">
        <v>76</v>
      </c>
      <c r="J20" s="47">
        <v>2.6544221772156504</v>
      </c>
      <c r="K20" s="47" t="s">
        <v>75</v>
      </c>
    </row>
    <row r="21" spans="2:11" x14ac:dyDescent="0.25">
      <c r="B21" s="46" t="s">
        <v>39</v>
      </c>
      <c r="C21" s="47">
        <v>100</v>
      </c>
      <c r="D21" s="47">
        <v>67.424222509997009</v>
      </c>
      <c r="E21" s="47" t="s">
        <v>73</v>
      </c>
      <c r="F21" s="47">
        <v>13.709309770074626</v>
      </c>
      <c r="G21" s="47" t="s">
        <v>75</v>
      </c>
      <c r="H21" s="47">
        <v>18.866467719928352</v>
      </c>
      <c r="I21" s="47" t="s">
        <v>76</v>
      </c>
      <c r="J21" s="47">
        <v>0</v>
      </c>
      <c r="K21" s="47"/>
    </row>
    <row r="22" spans="2:11" x14ac:dyDescent="0.25">
      <c r="B22" s="46" t="s">
        <v>20</v>
      </c>
      <c r="C22" s="47">
        <v>100</v>
      </c>
      <c r="D22" s="47">
        <v>74.35262739822403</v>
      </c>
      <c r="E22" s="47" t="s">
        <v>73</v>
      </c>
      <c r="F22" s="47">
        <v>15.925535926740952</v>
      </c>
      <c r="G22" s="47" t="s">
        <v>74</v>
      </c>
      <c r="H22" s="47">
        <v>9.7000819235519131</v>
      </c>
      <c r="I22" s="47" t="s">
        <v>74</v>
      </c>
      <c r="J22" s="47">
        <v>2.175475148319643E-2</v>
      </c>
      <c r="K22" s="47" t="s">
        <v>75</v>
      </c>
    </row>
    <row r="23" spans="2:11" x14ac:dyDescent="0.25">
      <c r="B23" s="46" t="s">
        <v>21</v>
      </c>
      <c r="C23" s="47">
        <v>100</v>
      </c>
      <c r="D23" s="47">
        <v>76.68291482784376</v>
      </c>
      <c r="E23" s="47" t="s">
        <v>73</v>
      </c>
      <c r="F23" s="47">
        <v>21.164924397686026</v>
      </c>
      <c r="G23" s="47" t="s">
        <v>76</v>
      </c>
      <c r="H23" s="47">
        <v>2.1521607744701892</v>
      </c>
      <c r="I23" s="47" t="s">
        <v>75</v>
      </c>
      <c r="J23" s="47">
        <v>0</v>
      </c>
      <c r="K23" s="47"/>
    </row>
    <row r="24" spans="2:11" x14ac:dyDescent="0.25">
      <c r="B24" s="46" t="s">
        <v>22</v>
      </c>
      <c r="C24" s="47">
        <v>100</v>
      </c>
      <c r="D24" s="47">
        <v>72.319244067714521</v>
      </c>
      <c r="E24" s="47" t="s">
        <v>73</v>
      </c>
      <c r="F24" s="47">
        <v>9.9796093812177169</v>
      </c>
      <c r="G24" s="47" t="s">
        <v>76</v>
      </c>
      <c r="H24" s="47">
        <v>17.701146551067762</v>
      </c>
      <c r="I24" s="47" t="s">
        <v>76</v>
      </c>
      <c r="J24" s="47">
        <v>0</v>
      </c>
      <c r="K24" s="47"/>
    </row>
    <row r="25" spans="2:11" x14ac:dyDescent="0.25">
      <c r="B25" s="46" t="s">
        <v>23</v>
      </c>
      <c r="C25" s="47">
        <v>100</v>
      </c>
      <c r="D25" s="47">
        <v>79.409539234596423</v>
      </c>
      <c r="E25" s="47" t="s">
        <v>73</v>
      </c>
      <c r="F25" s="47">
        <v>11.24798916260054</v>
      </c>
      <c r="G25" s="47" t="s">
        <v>76</v>
      </c>
      <c r="H25" s="47">
        <v>9.3424716028030357</v>
      </c>
      <c r="I25" s="47" t="s">
        <v>75</v>
      </c>
      <c r="J25" s="47">
        <v>0</v>
      </c>
      <c r="K25" s="47"/>
    </row>
    <row r="26" spans="2:11" x14ac:dyDescent="0.25">
      <c r="B26" s="46" t="s">
        <v>24</v>
      </c>
      <c r="C26" s="47">
        <v>100</v>
      </c>
      <c r="D26" s="47">
        <v>68.878787580429417</v>
      </c>
      <c r="E26" s="47" t="s">
        <v>73</v>
      </c>
      <c r="F26" s="47">
        <v>20.455790802786215</v>
      </c>
      <c r="G26" s="47" t="s">
        <v>76</v>
      </c>
      <c r="H26" s="47">
        <v>10.665421616784373</v>
      </c>
      <c r="I26" s="47" t="s">
        <v>76</v>
      </c>
      <c r="J26" s="47">
        <v>0</v>
      </c>
      <c r="K26" s="47"/>
    </row>
    <row r="27" spans="2:11" x14ac:dyDescent="0.25">
      <c r="B27" s="46" t="s">
        <v>25</v>
      </c>
      <c r="C27" s="47">
        <v>100</v>
      </c>
      <c r="D27" s="47">
        <v>66.638822225081057</v>
      </c>
      <c r="E27" s="47" t="s">
        <v>73</v>
      </c>
      <c r="F27" s="47">
        <v>17.191835950462991</v>
      </c>
      <c r="G27" s="47" t="s">
        <v>76</v>
      </c>
      <c r="H27" s="47">
        <v>16.05212314204736</v>
      </c>
      <c r="I27" s="47" t="s">
        <v>76</v>
      </c>
      <c r="J27" s="47">
        <v>0.11721868240862027</v>
      </c>
      <c r="K27" s="47" t="s">
        <v>75</v>
      </c>
    </row>
    <row r="28" spans="2:11" x14ac:dyDescent="0.25">
      <c r="B28" s="44" t="s">
        <v>26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2:11" x14ac:dyDescent="0.25">
      <c r="B29" s="46" t="s">
        <v>27</v>
      </c>
      <c r="C29" s="47">
        <v>100</v>
      </c>
      <c r="D29" s="47">
        <v>61.708738525423691</v>
      </c>
      <c r="E29" s="47" t="s">
        <v>73</v>
      </c>
      <c r="F29" s="47">
        <v>20.446650714145491</v>
      </c>
      <c r="G29" s="47" t="s">
        <v>76</v>
      </c>
      <c r="H29" s="47">
        <v>17.394528691806947</v>
      </c>
      <c r="I29" s="47" t="s">
        <v>76</v>
      </c>
      <c r="J29" s="47">
        <v>0.45008206862387873</v>
      </c>
      <c r="K29" s="47" t="s">
        <v>75</v>
      </c>
    </row>
    <row r="30" spans="2:11" x14ac:dyDescent="0.25">
      <c r="B30" s="46" t="s">
        <v>28</v>
      </c>
      <c r="C30" s="47">
        <v>100</v>
      </c>
      <c r="D30" s="47">
        <v>62.993298327198112</v>
      </c>
      <c r="E30" s="47" t="s">
        <v>74</v>
      </c>
      <c r="F30" s="47">
        <v>18.418310672888875</v>
      </c>
      <c r="G30" s="47" t="s">
        <v>76</v>
      </c>
      <c r="H30" s="47">
        <v>18.585820283052858</v>
      </c>
      <c r="I30" s="47" t="s">
        <v>76</v>
      </c>
      <c r="J30" s="47">
        <v>2.5707168601278954E-3</v>
      </c>
      <c r="K30" s="47" t="s">
        <v>75</v>
      </c>
    </row>
    <row r="31" spans="2:11" x14ac:dyDescent="0.25">
      <c r="B31" s="46" t="s">
        <v>29</v>
      </c>
      <c r="C31" s="47">
        <v>100</v>
      </c>
      <c r="D31" s="47">
        <v>67.988850719628928</v>
      </c>
      <c r="E31" s="47" t="s">
        <v>73</v>
      </c>
      <c r="F31" s="47">
        <v>17.777070956091798</v>
      </c>
      <c r="G31" s="47" t="s">
        <v>74</v>
      </c>
      <c r="H31" s="47">
        <v>14.234078324279295</v>
      </c>
      <c r="I31" s="47" t="s">
        <v>76</v>
      </c>
      <c r="J31" s="47">
        <v>0</v>
      </c>
      <c r="K31" s="47"/>
    </row>
    <row r="32" spans="2:11" x14ac:dyDescent="0.25">
      <c r="B32" s="46" t="s">
        <v>30</v>
      </c>
      <c r="C32" s="47">
        <v>100</v>
      </c>
      <c r="D32" s="47">
        <v>76.017836584313486</v>
      </c>
      <c r="E32" s="47" t="s">
        <v>73</v>
      </c>
      <c r="F32" s="47">
        <v>12.952830057761201</v>
      </c>
      <c r="G32" s="47" t="s">
        <v>74</v>
      </c>
      <c r="H32" s="47">
        <v>10.365455382594384</v>
      </c>
      <c r="I32" s="47" t="s">
        <v>76</v>
      </c>
      <c r="J32" s="47">
        <v>0.66387797533098247</v>
      </c>
      <c r="K32" s="47" t="s">
        <v>75</v>
      </c>
    </row>
    <row r="33" spans="2:23" x14ac:dyDescent="0.25">
      <c r="B33" s="48" t="s">
        <v>31</v>
      </c>
      <c r="C33" s="49">
        <v>100</v>
      </c>
      <c r="D33" s="49">
        <v>77.804729608259223</v>
      </c>
      <c r="E33" s="49" t="s">
        <v>72</v>
      </c>
      <c r="F33" s="49">
        <v>11.939231781617066</v>
      </c>
      <c r="G33" s="49" t="s">
        <v>74</v>
      </c>
      <c r="H33" s="49">
        <v>10.25603861012373</v>
      </c>
      <c r="I33" s="49" t="s">
        <v>76</v>
      </c>
      <c r="J33" s="49">
        <v>0</v>
      </c>
      <c r="K33" s="49"/>
    </row>
    <row r="34" spans="2:23" x14ac:dyDescent="0.25">
      <c r="B34" s="54" t="s">
        <v>97</v>
      </c>
    </row>
    <row r="35" spans="2:23" x14ac:dyDescent="0.25">
      <c r="E35" s="20"/>
      <c r="G35" s="20"/>
      <c r="I35" s="20"/>
      <c r="K35" s="20"/>
    </row>
    <row r="37" spans="2:23" x14ac:dyDescent="0.25">
      <c r="E37" s="20"/>
      <c r="G37" s="20"/>
      <c r="I37" s="20"/>
      <c r="K37" s="20"/>
    </row>
    <row r="38" spans="2:23" x14ac:dyDescent="0.25">
      <c r="E38" s="20"/>
      <c r="G38" s="20"/>
      <c r="I38" s="20"/>
      <c r="K38" s="20"/>
    </row>
    <row r="39" spans="2:23" x14ac:dyDescent="0.25">
      <c r="E39" s="20"/>
      <c r="G39" s="20"/>
      <c r="I39" s="20"/>
      <c r="K39" s="20"/>
    </row>
    <row r="41" spans="2:23" x14ac:dyDescent="0.25">
      <c r="E41" s="20"/>
      <c r="G41" s="20"/>
      <c r="I41" s="20"/>
      <c r="K41" s="20"/>
    </row>
    <row r="42" spans="2:23" x14ac:dyDescent="0.25">
      <c r="E42" s="20"/>
      <c r="G42" s="20"/>
      <c r="I42" s="20"/>
      <c r="K42" s="20"/>
    </row>
    <row r="43" spans="2:23" x14ac:dyDescent="0.25">
      <c r="E43" s="20"/>
      <c r="G43" s="20"/>
      <c r="I43" s="20"/>
      <c r="K43" s="20"/>
    </row>
    <row r="44" spans="2:23" x14ac:dyDescent="0.25">
      <c r="E44" s="20"/>
      <c r="G44" s="20"/>
      <c r="I44" s="20"/>
      <c r="K44" s="20"/>
    </row>
    <row r="45" spans="2:23" x14ac:dyDescent="0.25">
      <c r="E45" s="20"/>
      <c r="G45" s="20"/>
      <c r="I45" s="20"/>
      <c r="K45" s="20"/>
    </row>
    <row r="46" spans="2:23" x14ac:dyDescent="0.25">
      <c r="E46" s="20"/>
      <c r="G46" s="20"/>
      <c r="I46" s="20"/>
      <c r="K46" s="20"/>
    </row>
    <row r="47" spans="2:23" x14ac:dyDescent="0.25">
      <c r="E47" s="20"/>
      <c r="G47" s="20"/>
      <c r="I47" s="20"/>
      <c r="K47" s="20"/>
      <c r="W47" s="19" t="e">
        <f>#REF!/100</f>
        <v>#REF!</v>
      </c>
    </row>
    <row r="48" spans="2:23" x14ac:dyDescent="0.25">
      <c r="E48" s="20"/>
      <c r="G48" s="20"/>
      <c r="I48" s="20"/>
      <c r="K48" s="20"/>
    </row>
    <row r="49" spans="5:11" x14ac:dyDescent="0.25">
      <c r="E49" s="20"/>
      <c r="G49" s="20"/>
      <c r="I49" s="20"/>
      <c r="K49" s="20"/>
    </row>
    <row r="50" spans="5:11" x14ac:dyDescent="0.25">
      <c r="E50" s="20"/>
      <c r="G50" s="20"/>
      <c r="I50" s="20"/>
      <c r="K50" s="20"/>
    </row>
    <row r="51" spans="5:11" x14ac:dyDescent="0.25">
      <c r="E51" s="20"/>
      <c r="G51" s="20"/>
      <c r="I51" s="20"/>
      <c r="K51" s="20"/>
    </row>
    <row r="52" spans="5:11" x14ac:dyDescent="0.25">
      <c r="E52" s="20"/>
      <c r="G52" s="20"/>
      <c r="I52" s="20"/>
      <c r="K52" s="20"/>
    </row>
    <row r="54" spans="5:11" x14ac:dyDescent="0.25">
      <c r="E54" s="20"/>
      <c r="G54" s="20"/>
      <c r="I54" s="20"/>
      <c r="K54" s="20"/>
    </row>
    <row r="55" spans="5:11" x14ac:dyDescent="0.25">
      <c r="E55" s="20"/>
      <c r="G55" s="20"/>
      <c r="I55" s="20"/>
      <c r="K55" s="20"/>
    </row>
    <row r="56" spans="5:11" x14ac:dyDescent="0.25">
      <c r="E56" s="20"/>
      <c r="G56" s="20"/>
      <c r="I56" s="20"/>
      <c r="K56" s="20"/>
    </row>
    <row r="57" spans="5:11" x14ac:dyDescent="0.25">
      <c r="E57" s="20"/>
      <c r="G57" s="20"/>
      <c r="I57" s="20"/>
      <c r="K57" s="20"/>
    </row>
    <row r="58" spans="5:11" x14ac:dyDescent="0.25">
      <c r="E58" s="20"/>
      <c r="G58" s="20"/>
      <c r="I58" s="20"/>
      <c r="K58" s="20"/>
    </row>
  </sheetData>
  <mergeCells count="2">
    <mergeCell ref="B6:L6"/>
    <mergeCell ref="B4:K4"/>
  </mergeCells>
  <hyperlinks>
    <hyperlink ref="J8" location="'Q32'!A1" display="Encerrou definitivamente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9"/>
  <dimension ref="B1:M58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5703125" customWidth="1"/>
    <col min="3" max="3" width="10.42578125" customWidth="1"/>
    <col min="4" max="4" width="10.5703125" customWidth="1"/>
    <col min="5" max="5" width="6.140625" customWidth="1"/>
    <col min="6" max="6" width="10" customWidth="1"/>
    <col min="7" max="7" width="6.140625" customWidth="1"/>
    <col min="8" max="8" width="10.28515625" customWidth="1"/>
    <col min="9" max="9" width="6.140625" customWidth="1"/>
    <col min="10" max="10" width="10.28515625" customWidth="1"/>
    <col min="11" max="11" width="6.140625" customWidth="1"/>
    <col min="12" max="13" width="10.28515625" customWidth="1"/>
  </cols>
  <sheetData>
    <row r="1" spans="2:13" ht="18" x14ac:dyDescent="0.25">
      <c r="B1" s="1" t="s">
        <v>141</v>
      </c>
      <c r="C1" s="1"/>
      <c r="E1" s="1"/>
      <c r="G1" s="1"/>
      <c r="I1" s="1"/>
      <c r="K1" s="1"/>
    </row>
    <row r="2" spans="2:13" ht="18" x14ac:dyDescent="0.25">
      <c r="B2" s="1" t="s">
        <v>140</v>
      </c>
      <c r="C2" s="1"/>
      <c r="E2" s="1"/>
      <c r="G2" s="1"/>
      <c r="I2" s="1"/>
      <c r="K2" s="1"/>
    </row>
    <row r="3" spans="2:13" x14ac:dyDescent="0.25">
      <c r="B3" s="3"/>
      <c r="C3" s="3"/>
      <c r="E3" s="3"/>
      <c r="G3" s="3"/>
      <c r="I3" s="3"/>
      <c r="K3" s="3"/>
    </row>
    <row r="4" spans="2:13" ht="51.75" customHeight="1" x14ac:dyDescent="0.25">
      <c r="B4" s="36" t="s">
        <v>91</v>
      </c>
      <c r="C4" s="36"/>
      <c r="D4" s="36"/>
      <c r="E4" s="36"/>
      <c r="F4" s="36"/>
      <c r="G4" s="36"/>
      <c r="H4" s="36"/>
      <c r="I4" s="36"/>
      <c r="J4" s="36"/>
      <c r="K4" s="36"/>
      <c r="L4" s="4"/>
      <c r="M4" s="4"/>
    </row>
    <row r="5" spans="2:13" x14ac:dyDescent="0.25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27" customHeight="1" x14ac:dyDescent="0.25">
      <c r="B6" s="26" t="s">
        <v>40</v>
      </c>
      <c r="C6" s="26"/>
      <c r="D6" s="26"/>
      <c r="E6" s="26"/>
      <c r="F6" s="26"/>
      <c r="G6" s="26"/>
      <c r="H6" s="26"/>
      <c r="I6" s="26"/>
      <c r="J6" s="26"/>
      <c r="K6" s="26"/>
      <c r="L6" s="14"/>
    </row>
    <row r="7" spans="2:13" x14ac:dyDescent="0.25">
      <c r="B7" s="5" t="s">
        <v>3</v>
      </c>
      <c r="C7" s="5"/>
      <c r="E7" s="5"/>
      <c r="G7" s="5"/>
      <c r="I7" s="5"/>
      <c r="K7" s="5"/>
    </row>
    <row r="8" spans="2:13" ht="38.25" customHeight="1" thickBot="1" x14ac:dyDescent="0.3">
      <c r="B8" s="6" t="s">
        <v>4</v>
      </c>
      <c r="C8" s="6" t="s">
        <v>8</v>
      </c>
      <c r="D8" s="6" t="s">
        <v>63</v>
      </c>
      <c r="E8" s="6" t="s">
        <v>70</v>
      </c>
      <c r="F8" s="6" t="s">
        <v>41</v>
      </c>
      <c r="G8" s="6" t="s">
        <v>70</v>
      </c>
      <c r="H8" s="6" t="s">
        <v>64</v>
      </c>
      <c r="I8" s="6" t="s">
        <v>70</v>
      </c>
      <c r="J8" s="6" t="s">
        <v>36</v>
      </c>
      <c r="K8" s="6" t="s">
        <v>70</v>
      </c>
    </row>
    <row r="9" spans="2:13" ht="15.75" thickTop="1" x14ac:dyDescent="0.25">
      <c r="B9" s="51" t="s">
        <v>8</v>
      </c>
      <c r="C9" s="51"/>
      <c r="D9" s="52"/>
      <c r="E9" s="51"/>
      <c r="F9" s="52"/>
      <c r="G9" s="51"/>
      <c r="H9" s="52"/>
      <c r="I9" s="51"/>
      <c r="J9" s="52"/>
      <c r="K9" s="51"/>
    </row>
    <row r="10" spans="2:13" x14ac:dyDescent="0.25">
      <c r="B10" s="53" t="s">
        <v>8</v>
      </c>
      <c r="C10" s="47">
        <v>100</v>
      </c>
      <c r="D10" s="47">
        <v>70.722884365355682</v>
      </c>
      <c r="E10" s="47" t="s">
        <v>72</v>
      </c>
      <c r="F10" s="47">
        <v>17.876371997533418</v>
      </c>
      <c r="G10" s="47" t="s">
        <v>74</v>
      </c>
      <c r="H10" s="47">
        <v>10.631035497665762</v>
      </c>
      <c r="I10" s="47" t="s">
        <v>74</v>
      </c>
      <c r="J10" s="47">
        <v>0.76970813944517213</v>
      </c>
      <c r="K10" s="47" t="s">
        <v>75</v>
      </c>
    </row>
    <row r="11" spans="2:13" x14ac:dyDescent="0.25">
      <c r="B11" s="44" t="s">
        <v>9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3" x14ac:dyDescent="0.25">
      <c r="B12" s="46" t="s">
        <v>10</v>
      </c>
      <c r="C12" s="47">
        <v>100</v>
      </c>
      <c r="D12" s="47">
        <v>70.902033351831619</v>
      </c>
      <c r="E12" s="47" t="s">
        <v>72</v>
      </c>
      <c r="F12" s="47">
        <v>17.777400736775594</v>
      </c>
      <c r="G12" s="47" t="s">
        <v>74</v>
      </c>
      <c r="H12" s="47">
        <v>10.578943932352947</v>
      </c>
      <c r="I12" s="47" t="s">
        <v>74</v>
      </c>
      <c r="J12" s="47">
        <v>0.7416219790398727</v>
      </c>
      <c r="K12" s="47" t="s">
        <v>75</v>
      </c>
    </row>
    <row r="13" spans="2:13" x14ac:dyDescent="0.25">
      <c r="B13" s="46" t="s">
        <v>11</v>
      </c>
      <c r="C13" s="47">
        <v>100</v>
      </c>
      <c r="D13" s="47">
        <v>62.867840901832295</v>
      </c>
      <c r="E13" s="47" t="s">
        <v>73</v>
      </c>
      <c r="F13" s="47">
        <v>22.082292104971135</v>
      </c>
      <c r="G13" s="47" t="s">
        <v>74</v>
      </c>
      <c r="H13" s="47">
        <v>13.262434919107339</v>
      </c>
      <c r="I13" s="47" t="s">
        <v>74</v>
      </c>
      <c r="J13" s="47">
        <v>1.7874320740892025</v>
      </c>
      <c r="K13" s="47" t="s">
        <v>75</v>
      </c>
    </row>
    <row r="14" spans="2:13" x14ac:dyDescent="0.25">
      <c r="B14" s="46" t="s">
        <v>12</v>
      </c>
      <c r="C14" s="47">
        <v>100</v>
      </c>
      <c r="D14" s="47">
        <v>58.713500761669565</v>
      </c>
      <c r="E14" s="47" t="s">
        <v>73</v>
      </c>
      <c r="F14" s="47">
        <v>25.901908430593572</v>
      </c>
      <c r="G14" s="47" t="s">
        <v>74</v>
      </c>
      <c r="H14" s="47">
        <v>10.506960871874906</v>
      </c>
      <c r="I14" s="47" t="s">
        <v>74</v>
      </c>
      <c r="J14" s="47">
        <v>4.8776299358619841</v>
      </c>
      <c r="K14" s="47" t="s">
        <v>75</v>
      </c>
    </row>
    <row r="15" spans="2:13" x14ac:dyDescent="0.25">
      <c r="B15" s="44" t="s">
        <v>13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2:13" x14ac:dyDescent="0.25">
      <c r="B16" s="46" t="s">
        <v>14</v>
      </c>
      <c r="C16" s="47">
        <v>100</v>
      </c>
      <c r="D16" s="47">
        <v>65.297918637132611</v>
      </c>
      <c r="E16" s="47" t="s">
        <v>73</v>
      </c>
      <c r="F16" s="47">
        <v>21.937043627499342</v>
      </c>
      <c r="G16" s="47" t="s">
        <v>74</v>
      </c>
      <c r="H16" s="47">
        <v>12.226695529565147</v>
      </c>
      <c r="I16" s="47" t="s">
        <v>74</v>
      </c>
      <c r="J16" s="47">
        <v>0.53834220580291314</v>
      </c>
      <c r="K16" s="47" t="s">
        <v>75</v>
      </c>
    </row>
    <row r="17" spans="2:11" x14ac:dyDescent="0.25">
      <c r="B17" s="46" t="s">
        <v>15</v>
      </c>
      <c r="C17" s="47">
        <v>100</v>
      </c>
      <c r="D17" s="47">
        <v>73.051714842275487</v>
      </c>
      <c r="E17" s="47" t="s">
        <v>73</v>
      </c>
      <c r="F17" s="47">
        <v>16.2252742967624</v>
      </c>
      <c r="G17" s="47" t="s">
        <v>74</v>
      </c>
      <c r="H17" s="47">
        <v>10.715317609861613</v>
      </c>
      <c r="I17" s="47" t="s">
        <v>75</v>
      </c>
      <c r="J17" s="47">
        <v>7.6932511005147171E-3</v>
      </c>
      <c r="K17" s="47" t="s">
        <v>75</v>
      </c>
    </row>
    <row r="18" spans="2:11" x14ac:dyDescent="0.25">
      <c r="B18" s="46" t="s">
        <v>16</v>
      </c>
      <c r="C18" s="47">
        <v>100</v>
      </c>
      <c r="D18" s="47">
        <v>70.817670876851167</v>
      </c>
      <c r="E18" s="47" t="s">
        <v>73</v>
      </c>
      <c r="F18" s="47">
        <v>15.738029908828635</v>
      </c>
      <c r="G18" s="47" t="s">
        <v>76</v>
      </c>
      <c r="H18" s="47">
        <v>13.021491671276095</v>
      </c>
      <c r="I18" s="47" t="s">
        <v>76</v>
      </c>
      <c r="J18" s="47">
        <v>0.42280754304412299</v>
      </c>
      <c r="K18" s="47" t="s">
        <v>75</v>
      </c>
    </row>
    <row r="19" spans="2:11" x14ac:dyDescent="0.25">
      <c r="B19" s="46" t="s">
        <v>17</v>
      </c>
      <c r="C19" s="47">
        <v>100</v>
      </c>
      <c r="D19" s="47">
        <v>71.789628046779754</v>
      </c>
      <c r="E19" s="47" t="s">
        <v>73</v>
      </c>
      <c r="F19" s="47">
        <v>15.193392933517003</v>
      </c>
      <c r="G19" s="47" t="s">
        <v>76</v>
      </c>
      <c r="H19" s="47">
        <v>12.998335076385633</v>
      </c>
      <c r="I19" s="47" t="s">
        <v>76</v>
      </c>
      <c r="J19" s="47">
        <v>1.8643943317596404E-2</v>
      </c>
      <c r="K19" s="47" t="s">
        <v>75</v>
      </c>
    </row>
    <row r="20" spans="2:11" x14ac:dyDescent="0.25">
      <c r="B20" s="46" t="s">
        <v>18</v>
      </c>
      <c r="C20" s="47">
        <v>100</v>
      </c>
      <c r="D20" s="47">
        <v>61.771144455661457</v>
      </c>
      <c r="E20" s="47" t="s">
        <v>74</v>
      </c>
      <c r="F20" s="47">
        <v>21.551612696397378</v>
      </c>
      <c r="G20" s="47" t="s">
        <v>76</v>
      </c>
      <c r="H20" s="47">
        <v>13.659641672743936</v>
      </c>
      <c r="I20" s="47" t="s">
        <v>76</v>
      </c>
      <c r="J20" s="47">
        <v>3.0176011751972354</v>
      </c>
      <c r="K20" s="47" t="s">
        <v>75</v>
      </c>
    </row>
    <row r="21" spans="2:11" x14ac:dyDescent="0.25">
      <c r="B21" s="46" t="s">
        <v>39</v>
      </c>
      <c r="C21" s="47">
        <v>100</v>
      </c>
      <c r="D21" s="47">
        <v>75.495480610027855</v>
      </c>
      <c r="E21" s="47" t="s">
        <v>73</v>
      </c>
      <c r="F21" s="47">
        <v>12.145790260421522</v>
      </c>
      <c r="G21" s="47" t="s">
        <v>75</v>
      </c>
      <c r="H21" s="47">
        <v>12.358729129550612</v>
      </c>
      <c r="I21" s="47" t="s">
        <v>75</v>
      </c>
      <c r="J21" s="47">
        <v>0</v>
      </c>
      <c r="K21" s="47"/>
    </row>
    <row r="22" spans="2:11" x14ac:dyDescent="0.25">
      <c r="B22" s="46" t="s">
        <v>20</v>
      </c>
      <c r="C22" s="47">
        <v>100</v>
      </c>
      <c r="D22" s="47">
        <v>71.867467025264787</v>
      </c>
      <c r="E22" s="47" t="s">
        <v>73</v>
      </c>
      <c r="F22" s="47">
        <v>19.410933578397778</v>
      </c>
      <c r="G22" s="47" t="s">
        <v>74</v>
      </c>
      <c r="H22" s="47">
        <v>7.3839381471292844</v>
      </c>
      <c r="I22" s="47" t="s">
        <v>74</v>
      </c>
      <c r="J22" s="47">
        <v>1.3376612492082398</v>
      </c>
      <c r="K22" s="47" t="s">
        <v>75</v>
      </c>
    </row>
    <row r="23" spans="2:11" x14ac:dyDescent="0.25">
      <c r="B23" s="46" t="s">
        <v>21</v>
      </c>
      <c r="C23" s="47">
        <v>100</v>
      </c>
      <c r="D23" s="47">
        <v>84.478272943083525</v>
      </c>
      <c r="E23" s="47" t="s">
        <v>73</v>
      </c>
      <c r="F23" s="47">
        <v>14.277764496613059</v>
      </c>
      <c r="G23" s="47" t="s">
        <v>75</v>
      </c>
      <c r="H23" s="47">
        <v>1.2439625603033995</v>
      </c>
      <c r="I23" s="47" t="s">
        <v>75</v>
      </c>
      <c r="J23" s="47">
        <v>0</v>
      </c>
      <c r="K23" s="47"/>
    </row>
    <row r="24" spans="2:11" x14ac:dyDescent="0.25">
      <c r="B24" s="46" t="s">
        <v>22</v>
      </c>
      <c r="C24" s="47">
        <v>100</v>
      </c>
      <c r="D24" s="47">
        <v>68.955362868888002</v>
      </c>
      <c r="E24" s="47" t="s">
        <v>73</v>
      </c>
      <c r="F24" s="47">
        <v>18.078222487679351</v>
      </c>
      <c r="G24" s="47" t="s">
        <v>76</v>
      </c>
      <c r="H24" s="47">
        <v>12.038474179094351</v>
      </c>
      <c r="I24" s="47" t="s">
        <v>76</v>
      </c>
      <c r="J24" s="47">
        <v>0.92794046433826538</v>
      </c>
      <c r="K24" s="47" t="s">
        <v>75</v>
      </c>
    </row>
    <row r="25" spans="2:11" x14ac:dyDescent="0.25">
      <c r="B25" s="46" t="s">
        <v>23</v>
      </c>
      <c r="C25" s="47">
        <v>100</v>
      </c>
      <c r="D25" s="47">
        <v>64.307872523916231</v>
      </c>
      <c r="E25" s="47" t="s">
        <v>73</v>
      </c>
      <c r="F25" s="47">
        <v>23.955941985895997</v>
      </c>
      <c r="G25" s="47" t="s">
        <v>74</v>
      </c>
      <c r="H25" s="47">
        <v>8.1112321270519345</v>
      </c>
      <c r="I25" s="47" t="s">
        <v>76</v>
      </c>
      <c r="J25" s="47">
        <v>3.6249533631358175</v>
      </c>
      <c r="K25" s="47" t="s">
        <v>75</v>
      </c>
    </row>
    <row r="26" spans="2:11" x14ac:dyDescent="0.25">
      <c r="B26" s="46" t="s">
        <v>24</v>
      </c>
      <c r="C26" s="47">
        <v>100</v>
      </c>
      <c r="D26" s="47">
        <v>67.746021516013272</v>
      </c>
      <c r="E26" s="47" t="s">
        <v>73</v>
      </c>
      <c r="F26" s="47">
        <v>22.171320945946515</v>
      </c>
      <c r="G26" s="47" t="s">
        <v>76</v>
      </c>
      <c r="H26" s="47">
        <v>10.082657538040216</v>
      </c>
      <c r="I26" s="47" t="s">
        <v>75</v>
      </c>
      <c r="J26" s="47">
        <v>0</v>
      </c>
      <c r="K26" s="47"/>
    </row>
    <row r="27" spans="2:11" x14ac:dyDescent="0.25">
      <c r="B27" s="46" t="s">
        <v>25</v>
      </c>
      <c r="C27" s="47">
        <v>100</v>
      </c>
      <c r="D27" s="47">
        <v>73.091042867048671</v>
      </c>
      <c r="E27" s="47" t="s">
        <v>73</v>
      </c>
      <c r="F27" s="47">
        <v>16.647377354204234</v>
      </c>
      <c r="G27" s="47" t="s">
        <v>76</v>
      </c>
      <c r="H27" s="47">
        <v>10.217677779770678</v>
      </c>
      <c r="I27" s="47" t="s">
        <v>76</v>
      </c>
      <c r="J27" s="47">
        <v>4.3901998976448926E-2</v>
      </c>
      <c r="K27" s="47" t="s">
        <v>75</v>
      </c>
    </row>
    <row r="28" spans="2:11" x14ac:dyDescent="0.25">
      <c r="B28" s="44" t="s">
        <v>26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2:11" x14ac:dyDescent="0.25">
      <c r="B29" s="46" t="s">
        <v>27</v>
      </c>
      <c r="C29" s="47">
        <v>100</v>
      </c>
      <c r="D29" s="47">
        <v>53.709510456735245</v>
      </c>
      <c r="E29" s="47" t="s">
        <v>73</v>
      </c>
      <c r="F29" s="47">
        <v>27.770407660905832</v>
      </c>
      <c r="G29" s="47" t="s">
        <v>74</v>
      </c>
      <c r="H29" s="47">
        <v>18.221864367558364</v>
      </c>
      <c r="I29" s="47" t="s">
        <v>76</v>
      </c>
      <c r="J29" s="47">
        <v>0.29821751480055786</v>
      </c>
      <c r="K29" s="47" t="s">
        <v>75</v>
      </c>
    </row>
    <row r="30" spans="2:11" x14ac:dyDescent="0.25">
      <c r="B30" s="46" t="s">
        <v>28</v>
      </c>
      <c r="C30" s="47">
        <v>100</v>
      </c>
      <c r="D30" s="47">
        <v>69.417108430451719</v>
      </c>
      <c r="E30" s="47" t="s">
        <v>73</v>
      </c>
      <c r="F30" s="47">
        <v>20.221219840590596</v>
      </c>
      <c r="G30" s="47" t="s">
        <v>76</v>
      </c>
      <c r="H30" s="47">
        <v>9.8370536598391283</v>
      </c>
      <c r="I30" s="47" t="s">
        <v>75</v>
      </c>
      <c r="J30" s="47">
        <v>0.52461806911856856</v>
      </c>
      <c r="K30" s="47" t="s">
        <v>75</v>
      </c>
    </row>
    <row r="31" spans="2:11" x14ac:dyDescent="0.25">
      <c r="B31" s="46" t="s">
        <v>29</v>
      </c>
      <c r="C31" s="47">
        <v>100</v>
      </c>
      <c r="D31" s="47">
        <v>70.904136656433423</v>
      </c>
      <c r="E31" s="47" t="s">
        <v>73</v>
      </c>
      <c r="F31" s="47">
        <v>18.450752998452568</v>
      </c>
      <c r="G31" s="47" t="s">
        <v>74</v>
      </c>
      <c r="H31" s="47">
        <v>9.5864788676301274</v>
      </c>
      <c r="I31" s="47" t="s">
        <v>76</v>
      </c>
      <c r="J31" s="47">
        <v>1.0586314774839105</v>
      </c>
      <c r="K31" s="47" t="s">
        <v>75</v>
      </c>
    </row>
    <row r="32" spans="2:11" x14ac:dyDescent="0.25">
      <c r="B32" s="94" t="s">
        <v>30</v>
      </c>
      <c r="C32" s="95">
        <v>100</v>
      </c>
      <c r="D32" s="95">
        <v>69.655509111088719</v>
      </c>
      <c r="E32" s="95" t="s">
        <v>73</v>
      </c>
      <c r="F32" s="95">
        <v>18.710879163028537</v>
      </c>
      <c r="G32" s="95" t="s">
        <v>74</v>
      </c>
      <c r="H32" s="95">
        <v>10.958970855227793</v>
      </c>
      <c r="I32" s="95" t="s">
        <v>76</v>
      </c>
      <c r="J32" s="95">
        <v>0.67464087065499379</v>
      </c>
      <c r="K32" s="95" t="s">
        <v>75</v>
      </c>
    </row>
    <row r="33" spans="2:11" x14ac:dyDescent="0.25">
      <c r="B33" s="9" t="s">
        <v>31</v>
      </c>
      <c r="C33" s="15">
        <v>100</v>
      </c>
      <c r="D33" s="16">
        <v>77.912141766091707</v>
      </c>
      <c r="E33" s="16" t="s">
        <v>73</v>
      </c>
      <c r="F33" s="16">
        <v>7.1548456054176839</v>
      </c>
      <c r="G33" s="16" t="s">
        <v>74</v>
      </c>
      <c r="H33" s="16">
        <v>14.931898547717692</v>
      </c>
      <c r="I33" s="16" t="s">
        <v>74</v>
      </c>
      <c r="J33" s="16">
        <v>1.1140807729441047E-3</v>
      </c>
      <c r="K33" s="16" t="s">
        <v>75</v>
      </c>
    </row>
    <row r="34" spans="2:11" x14ac:dyDescent="0.25">
      <c r="B34" s="54" t="s">
        <v>97</v>
      </c>
    </row>
    <row r="35" spans="2:11" x14ac:dyDescent="0.25">
      <c r="E35" s="20"/>
      <c r="G35" s="20"/>
      <c r="I35" s="20"/>
      <c r="K35" s="20"/>
    </row>
    <row r="37" spans="2:11" x14ac:dyDescent="0.25">
      <c r="E37" s="20"/>
      <c r="G37" s="20"/>
      <c r="I37" s="20"/>
      <c r="K37" s="20"/>
    </row>
    <row r="38" spans="2:11" x14ac:dyDescent="0.25">
      <c r="E38" s="20"/>
      <c r="G38" s="20"/>
      <c r="I38" s="20"/>
      <c r="K38" s="20"/>
    </row>
    <row r="39" spans="2:11" x14ac:dyDescent="0.25">
      <c r="E39" s="20"/>
      <c r="G39" s="20"/>
      <c r="I39" s="20"/>
      <c r="K39" s="20"/>
    </row>
    <row r="41" spans="2:11" x14ac:dyDescent="0.25">
      <c r="E41" s="20"/>
      <c r="G41" s="20"/>
      <c r="I41" s="20"/>
      <c r="K41" s="20"/>
    </row>
    <row r="42" spans="2:11" x14ac:dyDescent="0.25">
      <c r="E42" s="20"/>
      <c r="G42" s="20"/>
      <c r="I42" s="20"/>
      <c r="K42" s="20"/>
    </row>
    <row r="43" spans="2:11" x14ac:dyDescent="0.25">
      <c r="E43" s="20"/>
      <c r="G43" s="20"/>
      <c r="I43" s="20"/>
      <c r="K43" s="20"/>
    </row>
    <row r="44" spans="2:11" x14ac:dyDescent="0.25">
      <c r="E44" s="20"/>
      <c r="G44" s="20"/>
      <c r="I44" s="20"/>
      <c r="K44" s="20"/>
    </row>
    <row r="45" spans="2:11" x14ac:dyDescent="0.25">
      <c r="E45" s="20"/>
      <c r="G45" s="20"/>
      <c r="I45" s="20"/>
      <c r="K45" s="20"/>
    </row>
    <row r="46" spans="2:11" x14ac:dyDescent="0.25">
      <c r="E46" s="20"/>
      <c r="G46" s="20"/>
      <c r="I46" s="20"/>
      <c r="K46" s="20"/>
    </row>
    <row r="47" spans="2:11" x14ac:dyDescent="0.25">
      <c r="E47" s="20"/>
      <c r="G47" s="20"/>
      <c r="I47" s="20"/>
      <c r="K47" s="20"/>
    </row>
    <row r="48" spans="2:11" x14ac:dyDescent="0.25">
      <c r="E48" s="20"/>
      <c r="G48" s="20"/>
      <c r="I48" s="20"/>
      <c r="K48" s="20"/>
    </row>
    <row r="49" spans="5:11" x14ac:dyDescent="0.25">
      <c r="E49" s="20"/>
      <c r="G49" s="20"/>
      <c r="I49" s="20"/>
      <c r="K49" s="20"/>
    </row>
    <row r="50" spans="5:11" x14ac:dyDescent="0.25">
      <c r="E50" s="20"/>
      <c r="G50" s="20"/>
      <c r="I50" s="20"/>
      <c r="K50" s="20"/>
    </row>
    <row r="51" spans="5:11" x14ac:dyDescent="0.25">
      <c r="E51" s="20"/>
      <c r="G51" s="20"/>
      <c r="I51" s="20"/>
      <c r="K51" s="20"/>
    </row>
    <row r="52" spans="5:11" x14ac:dyDescent="0.25">
      <c r="E52" s="20"/>
      <c r="G52" s="20"/>
      <c r="I52" s="20"/>
      <c r="K52" s="20"/>
    </row>
    <row r="54" spans="5:11" x14ac:dyDescent="0.25">
      <c r="E54" s="20"/>
      <c r="G54" s="20"/>
      <c r="I54" s="20"/>
      <c r="K54" s="20"/>
    </row>
    <row r="55" spans="5:11" x14ac:dyDescent="0.25">
      <c r="E55" s="20"/>
      <c r="G55" s="20"/>
      <c r="I55" s="20"/>
      <c r="K55" s="20"/>
    </row>
    <row r="56" spans="5:11" x14ac:dyDescent="0.25">
      <c r="E56" s="20"/>
      <c r="G56" s="20"/>
      <c r="I56" s="20"/>
      <c r="K56" s="20"/>
    </row>
    <row r="57" spans="5:11" x14ac:dyDescent="0.25">
      <c r="E57" s="20"/>
      <c r="G57" s="20"/>
      <c r="I57" s="20"/>
      <c r="K57" s="20"/>
    </row>
    <row r="58" spans="5:11" x14ac:dyDescent="0.25">
      <c r="E58" s="20"/>
      <c r="G58" s="20"/>
      <c r="I58" s="20"/>
      <c r="K58" s="20"/>
    </row>
  </sheetData>
  <mergeCells count="2">
    <mergeCell ref="B4:K4"/>
    <mergeCell ref="B6:K6"/>
  </mergeCells>
  <hyperlinks>
    <hyperlink ref="J8" location="'Q32'!A1" display="Encerrou definitivamente" xr:uid="{00000000-0004-0000-0300-000000000000}"/>
  </hyperlink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1"/>
  <dimension ref="B1:M58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5703125" customWidth="1"/>
    <col min="3" max="3" width="12.42578125" customWidth="1"/>
    <col min="4" max="4" width="10.28515625" customWidth="1"/>
    <col min="5" max="5" width="6.140625" customWidth="1"/>
    <col min="6" max="6" width="10.28515625" customWidth="1"/>
    <col min="7" max="7" width="6.140625" customWidth="1"/>
    <col min="8" max="8" width="10.28515625" customWidth="1"/>
    <col min="9" max="9" width="6.140625" customWidth="1"/>
    <col min="10" max="10" width="10.28515625" customWidth="1"/>
    <col min="11" max="11" width="6.140625" customWidth="1"/>
    <col min="12" max="13" width="10.28515625" customWidth="1"/>
  </cols>
  <sheetData>
    <row r="1" spans="2:13" ht="18" x14ac:dyDescent="0.25">
      <c r="B1" s="1" t="s">
        <v>141</v>
      </c>
      <c r="C1" s="1"/>
      <c r="E1" s="1"/>
      <c r="G1" s="1"/>
      <c r="I1" s="1"/>
      <c r="K1" s="1"/>
    </row>
    <row r="2" spans="2:13" ht="18" x14ac:dyDescent="0.25">
      <c r="B2" s="1" t="s">
        <v>140</v>
      </c>
      <c r="C2" s="1"/>
      <c r="E2" s="1"/>
      <c r="G2" s="1"/>
      <c r="I2" s="1"/>
      <c r="K2" s="1"/>
    </row>
    <row r="3" spans="2:13" x14ac:dyDescent="0.25">
      <c r="B3" s="3"/>
      <c r="C3" s="3"/>
      <c r="E3" s="3"/>
      <c r="G3" s="3"/>
      <c r="I3" s="3"/>
      <c r="K3" s="3"/>
    </row>
    <row r="4" spans="2:13" ht="48" customHeight="1" x14ac:dyDescent="0.25">
      <c r="B4" s="36" t="s">
        <v>92</v>
      </c>
      <c r="C4" s="36"/>
      <c r="D4" s="36"/>
      <c r="E4" s="36"/>
      <c r="F4" s="36"/>
      <c r="G4" s="36"/>
      <c r="H4" s="36"/>
      <c r="I4" s="36"/>
      <c r="J4" s="36"/>
      <c r="K4" s="36"/>
      <c r="L4" s="4"/>
      <c r="M4" s="4"/>
    </row>
    <row r="5" spans="2:13" x14ac:dyDescent="0.25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27" customHeight="1" x14ac:dyDescent="0.25">
      <c r="B6" s="26" t="s">
        <v>42</v>
      </c>
      <c r="C6" s="26"/>
      <c r="D6" s="26"/>
      <c r="E6" s="26"/>
      <c r="F6" s="26"/>
      <c r="G6" s="26"/>
      <c r="H6" s="26"/>
      <c r="I6" s="26"/>
      <c r="J6" s="26"/>
      <c r="K6" s="18"/>
      <c r="L6" s="14"/>
    </row>
    <row r="7" spans="2:13" x14ac:dyDescent="0.25">
      <c r="B7" s="5" t="s">
        <v>3</v>
      </c>
      <c r="C7" s="5"/>
      <c r="E7" s="5"/>
      <c r="G7" s="5"/>
      <c r="I7" s="5"/>
      <c r="J7" s="4"/>
      <c r="K7" s="5"/>
    </row>
    <row r="8" spans="2:13" ht="38.25" customHeight="1" thickBot="1" x14ac:dyDescent="0.3">
      <c r="B8" s="6" t="s">
        <v>4</v>
      </c>
      <c r="C8" s="6" t="s">
        <v>8</v>
      </c>
      <c r="D8" s="6" t="s">
        <v>65</v>
      </c>
      <c r="E8" s="6" t="s">
        <v>70</v>
      </c>
      <c r="F8" s="6" t="s">
        <v>43</v>
      </c>
      <c r="G8" s="6" t="s">
        <v>70</v>
      </c>
      <c r="H8" s="6" t="s">
        <v>66</v>
      </c>
      <c r="I8" s="6" t="s">
        <v>70</v>
      </c>
      <c r="J8" s="6" t="s">
        <v>36</v>
      </c>
      <c r="K8" s="6" t="s">
        <v>70</v>
      </c>
    </row>
    <row r="9" spans="2:13" ht="15.75" thickTop="1" x14ac:dyDescent="0.25">
      <c r="B9" s="51" t="s">
        <v>8</v>
      </c>
      <c r="C9" s="51"/>
      <c r="D9" s="92"/>
      <c r="E9" s="51"/>
      <c r="F9" s="92"/>
      <c r="G9" s="51"/>
      <c r="H9" s="92"/>
      <c r="I9" s="51"/>
      <c r="J9" s="52"/>
      <c r="K9" s="51"/>
    </row>
    <row r="10" spans="2:13" x14ac:dyDescent="0.25">
      <c r="B10" s="53" t="s">
        <v>8</v>
      </c>
      <c r="C10" s="47">
        <v>100</v>
      </c>
      <c r="D10" s="47">
        <v>63.033331148084216</v>
      </c>
      <c r="E10" s="47" t="s">
        <v>73</v>
      </c>
      <c r="F10" s="47">
        <v>29.942925747928818</v>
      </c>
      <c r="G10" s="47" t="s">
        <v>73</v>
      </c>
      <c r="H10" s="47">
        <v>6.9162618170050774</v>
      </c>
      <c r="I10" s="47" t="s">
        <v>74</v>
      </c>
      <c r="J10" s="47">
        <v>0.10748128698195249</v>
      </c>
      <c r="K10" s="47" t="s">
        <v>75</v>
      </c>
    </row>
    <row r="11" spans="2:13" x14ac:dyDescent="0.25">
      <c r="B11" s="44" t="s">
        <v>9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3" x14ac:dyDescent="0.25">
      <c r="B12" s="46" t="s">
        <v>10</v>
      </c>
      <c r="C12" s="47">
        <v>100</v>
      </c>
      <c r="D12" s="47">
        <v>63.205558770066396</v>
      </c>
      <c r="E12" s="47" t="s">
        <v>73</v>
      </c>
      <c r="F12" s="47">
        <v>29.753868319193938</v>
      </c>
      <c r="G12" s="47" t="s">
        <v>73</v>
      </c>
      <c r="H12" s="47">
        <v>6.9516949717635068</v>
      </c>
      <c r="I12" s="47" t="s">
        <v>74</v>
      </c>
      <c r="J12" s="47">
        <v>8.8877938976197654E-2</v>
      </c>
      <c r="K12" s="47" t="s">
        <v>75</v>
      </c>
    </row>
    <row r="13" spans="2:13" x14ac:dyDescent="0.25">
      <c r="B13" s="46" t="s">
        <v>11</v>
      </c>
      <c r="C13" s="47">
        <v>100</v>
      </c>
      <c r="D13" s="47">
        <v>55.307640916359667</v>
      </c>
      <c r="E13" s="47" t="s">
        <v>73</v>
      </c>
      <c r="F13" s="47">
        <v>38.497179618906117</v>
      </c>
      <c r="G13" s="47" t="s">
        <v>73</v>
      </c>
      <c r="H13" s="47">
        <v>5.283453097686416</v>
      </c>
      <c r="I13" s="47" t="s">
        <v>74</v>
      </c>
      <c r="J13" s="47">
        <v>0.9117263670477852</v>
      </c>
      <c r="K13" s="47" t="s">
        <v>76</v>
      </c>
    </row>
    <row r="14" spans="2:13" x14ac:dyDescent="0.25">
      <c r="B14" s="46" t="s">
        <v>12</v>
      </c>
      <c r="C14" s="47">
        <v>100</v>
      </c>
      <c r="D14" s="47">
        <v>53.30052916710406</v>
      </c>
      <c r="E14" s="47" t="s">
        <v>73</v>
      </c>
      <c r="F14" s="47">
        <v>39.860412088626866</v>
      </c>
      <c r="G14" s="47" t="s">
        <v>73</v>
      </c>
      <c r="H14" s="47">
        <v>5.3653444468482379</v>
      </c>
      <c r="I14" s="47" t="s">
        <v>74</v>
      </c>
      <c r="J14" s="47">
        <v>1.4737142974208652</v>
      </c>
      <c r="K14" s="47" t="s">
        <v>75</v>
      </c>
    </row>
    <row r="15" spans="2:13" x14ac:dyDescent="0.25">
      <c r="B15" s="44" t="s">
        <v>13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2:13" x14ac:dyDescent="0.25">
      <c r="B16" s="46" t="s">
        <v>14</v>
      </c>
      <c r="C16" s="47">
        <v>100</v>
      </c>
      <c r="D16" s="47">
        <v>57.420405446683986</v>
      </c>
      <c r="E16" s="47" t="s">
        <v>73</v>
      </c>
      <c r="F16" s="47">
        <v>31.662765166752894</v>
      </c>
      <c r="G16" s="47" t="s">
        <v>73</v>
      </c>
      <c r="H16" s="47">
        <v>10.162174394691029</v>
      </c>
      <c r="I16" s="47" t="s">
        <v>74</v>
      </c>
      <c r="J16" s="47">
        <v>0.75465499187210339</v>
      </c>
      <c r="K16" s="47" t="s">
        <v>75</v>
      </c>
    </row>
    <row r="17" spans="2:11" x14ac:dyDescent="0.25">
      <c r="B17" s="46" t="s">
        <v>15</v>
      </c>
      <c r="C17" s="47">
        <v>100</v>
      </c>
      <c r="D17" s="47">
        <v>65.534500108325631</v>
      </c>
      <c r="E17" s="47" t="s">
        <v>73</v>
      </c>
      <c r="F17" s="47">
        <v>31.149733791708606</v>
      </c>
      <c r="G17" s="47" t="s">
        <v>74</v>
      </c>
      <c r="H17" s="47">
        <v>2.9591215337452894</v>
      </c>
      <c r="I17" s="47" t="s">
        <v>75</v>
      </c>
      <c r="J17" s="47">
        <v>0.35664456622048296</v>
      </c>
      <c r="K17" s="47" t="s">
        <v>75</v>
      </c>
    </row>
    <row r="18" spans="2:11" x14ac:dyDescent="0.25">
      <c r="B18" s="46" t="s">
        <v>16</v>
      </c>
      <c r="C18" s="47">
        <v>100</v>
      </c>
      <c r="D18" s="47">
        <v>67.195728033666683</v>
      </c>
      <c r="E18" s="47" t="s">
        <v>73</v>
      </c>
      <c r="F18" s="47">
        <v>26.211466835267228</v>
      </c>
      <c r="G18" s="47" t="s">
        <v>74</v>
      </c>
      <c r="H18" s="47">
        <v>6.5928051310661022</v>
      </c>
      <c r="I18" s="47" t="s">
        <v>76</v>
      </c>
      <c r="J18" s="47">
        <v>0</v>
      </c>
      <c r="K18" s="47"/>
    </row>
    <row r="19" spans="2:11" x14ac:dyDescent="0.25">
      <c r="B19" s="46" t="s">
        <v>17</v>
      </c>
      <c r="C19" s="47">
        <v>100</v>
      </c>
      <c r="D19" s="47">
        <v>68.659309963755305</v>
      </c>
      <c r="E19" s="47" t="s">
        <v>73</v>
      </c>
      <c r="F19" s="47">
        <v>24.09001842935206</v>
      </c>
      <c r="G19" s="47" t="s">
        <v>76</v>
      </c>
      <c r="H19" s="47">
        <v>7.2506716068926158</v>
      </c>
      <c r="I19" s="47" t="s">
        <v>76</v>
      </c>
      <c r="J19" s="47">
        <v>0</v>
      </c>
      <c r="K19" s="47"/>
    </row>
    <row r="20" spans="2:11" x14ac:dyDescent="0.25">
      <c r="B20" s="46" t="s">
        <v>18</v>
      </c>
      <c r="C20" s="47">
        <v>100</v>
      </c>
      <c r="D20" s="47">
        <v>66.488624515416291</v>
      </c>
      <c r="E20" s="47" t="s">
        <v>73</v>
      </c>
      <c r="F20" s="47">
        <v>29.63930347833038</v>
      </c>
      <c r="G20" s="47" t="s">
        <v>76</v>
      </c>
      <c r="H20" s="47">
        <v>3.872072006253334</v>
      </c>
      <c r="I20" s="47" t="s">
        <v>75</v>
      </c>
      <c r="J20" s="47">
        <v>0</v>
      </c>
      <c r="K20" s="47"/>
    </row>
    <row r="21" spans="2:11" x14ac:dyDescent="0.25">
      <c r="B21" s="46" t="s">
        <v>39</v>
      </c>
      <c r="C21" s="47">
        <v>100</v>
      </c>
      <c r="D21" s="47">
        <v>57.391431544985331</v>
      </c>
      <c r="E21" s="47" t="s">
        <v>74</v>
      </c>
      <c r="F21" s="47">
        <v>37.288077010176735</v>
      </c>
      <c r="G21" s="47" t="s">
        <v>74</v>
      </c>
      <c r="H21" s="47">
        <v>5.3204914448379261</v>
      </c>
      <c r="I21" s="47" t="s">
        <v>75</v>
      </c>
      <c r="J21" s="47">
        <v>0</v>
      </c>
      <c r="K21" s="47"/>
    </row>
    <row r="22" spans="2:11" x14ac:dyDescent="0.25">
      <c r="B22" s="46" t="s">
        <v>20</v>
      </c>
      <c r="C22" s="47">
        <v>100</v>
      </c>
      <c r="D22" s="47">
        <v>59.481272186225539</v>
      </c>
      <c r="E22" s="47" t="s">
        <v>73</v>
      </c>
      <c r="F22" s="47">
        <v>33.631567229867557</v>
      </c>
      <c r="G22" s="47" t="s">
        <v>73</v>
      </c>
      <c r="H22" s="47">
        <v>6.8724590837304245</v>
      </c>
      <c r="I22" s="47" t="s">
        <v>76</v>
      </c>
      <c r="J22" s="47">
        <v>1.4701500176581797E-2</v>
      </c>
      <c r="K22" s="47" t="s">
        <v>75</v>
      </c>
    </row>
    <row r="23" spans="2:11" x14ac:dyDescent="0.25">
      <c r="B23" s="46" t="s">
        <v>21</v>
      </c>
      <c r="C23" s="47">
        <v>100</v>
      </c>
      <c r="D23" s="47">
        <v>66.024482427331805</v>
      </c>
      <c r="E23" s="47" t="s">
        <v>74</v>
      </c>
      <c r="F23" s="47">
        <v>24.150455988390547</v>
      </c>
      <c r="G23" s="47" t="s">
        <v>76</v>
      </c>
      <c r="H23" s="47">
        <v>9.8250615842776288</v>
      </c>
      <c r="I23" s="47" t="s">
        <v>75</v>
      </c>
      <c r="J23" s="47">
        <v>0</v>
      </c>
      <c r="K23" s="47"/>
    </row>
    <row r="24" spans="2:11" x14ac:dyDescent="0.25">
      <c r="B24" s="46" t="s">
        <v>22</v>
      </c>
      <c r="C24" s="47">
        <v>100</v>
      </c>
      <c r="D24" s="47">
        <v>55.153055986335694</v>
      </c>
      <c r="E24" s="47" t="s">
        <v>73</v>
      </c>
      <c r="F24" s="47">
        <v>43.830342267202901</v>
      </c>
      <c r="G24" s="47" t="s">
        <v>74</v>
      </c>
      <c r="H24" s="47">
        <v>1.0166017464613948</v>
      </c>
      <c r="I24" s="47" t="s">
        <v>76</v>
      </c>
      <c r="J24" s="47">
        <v>0</v>
      </c>
      <c r="K24" s="47"/>
    </row>
    <row r="25" spans="2:11" x14ac:dyDescent="0.25">
      <c r="B25" s="46" t="s">
        <v>23</v>
      </c>
      <c r="C25" s="47">
        <v>100</v>
      </c>
      <c r="D25" s="47">
        <v>64.305825752446026</v>
      </c>
      <c r="E25" s="47" t="s">
        <v>73</v>
      </c>
      <c r="F25" s="47">
        <v>31.963866483437208</v>
      </c>
      <c r="G25" s="47" t="s">
        <v>74</v>
      </c>
      <c r="H25" s="47">
        <v>3.7150911010429035</v>
      </c>
      <c r="I25" s="47" t="s">
        <v>76</v>
      </c>
      <c r="J25" s="47">
        <v>1.5216663073831096E-2</v>
      </c>
      <c r="K25" s="47" t="s">
        <v>75</v>
      </c>
    </row>
    <row r="26" spans="2:11" x14ac:dyDescent="0.25">
      <c r="B26" s="46" t="s">
        <v>24</v>
      </c>
      <c r="C26" s="47">
        <v>100</v>
      </c>
      <c r="D26" s="47">
        <v>47.996573799359858</v>
      </c>
      <c r="E26" s="47" t="s">
        <v>74</v>
      </c>
      <c r="F26" s="47">
        <v>43.599330416574141</v>
      </c>
      <c r="G26" s="47" t="s">
        <v>74</v>
      </c>
      <c r="H26" s="47">
        <v>8.4040957840660049</v>
      </c>
      <c r="I26" s="47" t="s">
        <v>75</v>
      </c>
      <c r="J26" s="47">
        <v>0</v>
      </c>
      <c r="K26" s="47"/>
    </row>
    <row r="27" spans="2:11" x14ac:dyDescent="0.25">
      <c r="B27" s="46" t="s">
        <v>25</v>
      </c>
      <c r="C27" s="47">
        <v>100</v>
      </c>
      <c r="D27" s="47">
        <v>51.807714888518284</v>
      </c>
      <c r="E27" s="47" t="s">
        <v>73</v>
      </c>
      <c r="F27" s="47">
        <v>37.667928793836943</v>
      </c>
      <c r="G27" s="47" t="s">
        <v>74</v>
      </c>
      <c r="H27" s="47">
        <v>10.473337636259364</v>
      </c>
      <c r="I27" s="47" t="s">
        <v>76</v>
      </c>
      <c r="J27" s="47">
        <v>5.1018681385444145E-2</v>
      </c>
      <c r="K27" s="47" t="s">
        <v>75</v>
      </c>
    </row>
    <row r="28" spans="2:11" x14ac:dyDescent="0.25">
      <c r="B28" s="44" t="s">
        <v>26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2:11" x14ac:dyDescent="0.25">
      <c r="B29" s="46" t="s">
        <v>27</v>
      </c>
      <c r="C29" s="47">
        <v>100</v>
      </c>
      <c r="D29" s="47">
        <v>62.134074405571383</v>
      </c>
      <c r="E29" s="47" t="s">
        <v>73</v>
      </c>
      <c r="F29" s="47">
        <v>22.795681979963764</v>
      </c>
      <c r="G29" s="47" t="s">
        <v>74</v>
      </c>
      <c r="H29" s="47">
        <v>14.006868687625767</v>
      </c>
      <c r="I29" s="47" t="s">
        <v>76</v>
      </c>
      <c r="J29" s="47">
        <v>1.0633749268390957</v>
      </c>
      <c r="K29" s="47" t="s">
        <v>75</v>
      </c>
    </row>
    <row r="30" spans="2:11" x14ac:dyDescent="0.25">
      <c r="B30" s="46" t="s">
        <v>28</v>
      </c>
      <c r="C30" s="47">
        <v>100</v>
      </c>
      <c r="D30" s="47">
        <v>75.903334575577119</v>
      </c>
      <c r="E30" s="47" t="s">
        <v>73</v>
      </c>
      <c r="F30" s="47">
        <v>21.283310166857067</v>
      </c>
      <c r="G30" s="47" t="s">
        <v>76</v>
      </c>
      <c r="H30" s="47">
        <v>2.4650161459967119</v>
      </c>
      <c r="I30" s="47" t="s">
        <v>75</v>
      </c>
      <c r="J30" s="47">
        <v>0.34833911156910952</v>
      </c>
      <c r="K30" s="47" t="s">
        <v>75</v>
      </c>
    </row>
    <row r="31" spans="2:11" x14ac:dyDescent="0.25">
      <c r="B31" s="46" t="s">
        <v>29</v>
      </c>
      <c r="C31" s="47">
        <v>100</v>
      </c>
      <c r="D31" s="47">
        <v>65.933409880327517</v>
      </c>
      <c r="E31" s="47" t="s">
        <v>73</v>
      </c>
      <c r="F31" s="47">
        <v>30.110131878063417</v>
      </c>
      <c r="G31" s="47" t="s">
        <v>74</v>
      </c>
      <c r="H31" s="47">
        <v>3.9388963972919071</v>
      </c>
      <c r="I31" s="47" t="s">
        <v>76</v>
      </c>
      <c r="J31" s="47">
        <v>1.7561844317212683E-2</v>
      </c>
      <c r="K31" s="47" t="s">
        <v>75</v>
      </c>
    </row>
    <row r="32" spans="2:11" x14ac:dyDescent="0.25">
      <c r="B32" s="46" t="s">
        <v>30</v>
      </c>
      <c r="C32" s="47">
        <v>100</v>
      </c>
      <c r="D32" s="47">
        <v>49.510774316795093</v>
      </c>
      <c r="E32" s="47" t="s">
        <v>73</v>
      </c>
      <c r="F32" s="47">
        <v>36.546359254426015</v>
      </c>
      <c r="G32" s="47" t="s">
        <v>73</v>
      </c>
      <c r="H32" s="47">
        <v>13.919012034545682</v>
      </c>
      <c r="I32" s="47" t="s">
        <v>74</v>
      </c>
      <c r="J32" s="47">
        <v>2.3854394233274453E-2</v>
      </c>
      <c r="K32" s="47" t="s">
        <v>75</v>
      </c>
    </row>
    <row r="33" spans="2:11" x14ac:dyDescent="0.25">
      <c r="B33" s="48" t="s">
        <v>31</v>
      </c>
      <c r="C33" s="49">
        <v>100</v>
      </c>
      <c r="D33" s="49">
        <v>62.644202586012355</v>
      </c>
      <c r="E33" s="49" t="s">
        <v>73</v>
      </c>
      <c r="F33" s="49">
        <v>27.190850703426602</v>
      </c>
      <c r="G33" s="49" t="s">
        <v>74</v>
      </c>
      <c r="H33" s="49">
        <v>9.946054779987282</v>
      </c>
      <c r="I33" s="49" t="s">
        <v>76</v>
      </c>
      <c r="J33" s="49">
        <v>0.21889193057378661</v>
      </c>
      <c r="K33" s="49" t="s">
        <v>75</v>
      </c>
    </row>
    <row r="34" spans="2:11" x14ac:dyDescent="0.25">
      <c r="B34" s="54" t="s">
        <v>97</v>
      </c>
    </row>
    <row r="35" spans="2:11" x14ac:dyDescent="0.25">
      <c r="E35" s="20"/>
      <c r="G35" s="20"/>
      <c r="I35" s="20"/>
      <c r="K35" s="20"/>
    </row>
    <row r="37" spans="2:11" x14ac:dyDescent="0.25">
      <c r="E37" s="20"/>
      <c r="G37" s="20"/>
      <c r="I37" s="20"/>
      <c r="K37" s="20"/>
    </row>
    <row r="38" spans="2:11" x14ac:dyDescent="0.25">
      <c r="E38" s="20"/>
      <c r="G38" s="20"/>
      <c r="I38" s="20"/>
      <c r="K38" s="20"/>
    </row>
    <row r="39" spans="2:11" x14ac:dyDescent="0.25">
      <c r="E39" s="20"/>
      <c r="G39" s="20"/>
      <c r="I39" s="20"/>
      <c r="K39" s="20"/>
    </row>
    <row r="41" spans="2:11" x14ac:dyDescent="0.25">
      <c r="E41" s="20"/>
      <c r="G41" s="20"/>
      <c r="I41" s="20"/>
      <c r="K41" s="20"/>
    </row>
    <row r="42" spans="2:11" x14ac:dyDescent="0.25">
      <c r="E42" s="20"/>
      <c r="G42" s="20"/>
      <c r="I42" s="20"/>
      <c r="K42" s="20"/>
    </row>
    <row r="43" spans="2:11" x14ac:dyDescent="0.25">
      <c r="E43" s="20"/>
      <c r="G43" s="20"/>
      <c r="I43" s="20"/>
      <c r="K43" s="20"/>
    </row>
    <row r="44" spans="2:11" x14ac:dyDescent="0.25">
      <c r="E44" s="20"/>
      <c r="G44" s="20"/>
      <c r="I44" s="20"/>
      <c r="K44" s="20"/>
    </row>
    <row r="45" spans="2:11" x14ac:dyDescent="0.25">
      <c r="E45" s="20"/>
      <c r="G45" s="20"/>
      <c r="I45" s="20"/>
      <c r="K45" s="20"/>
    </row>
    <row r="46" spans="2:11" x14ac:dyDescent="0.25">
      <c r="E46" s="20"/>
      <c r="G46" s="20"/>
      <c r="I46" s="20"/>
      <c r="K46" s="20"/>
    </row>
    <row r="47" spans="2:11" x14ac:dyDescent="0.25">
      <c r="E47" s="20"/>
      <c r="G47" s="20"/>
      <c r="I47" s="20"/>
      <c r="K47" s="20"/>
    </row>
    <row r="48" spans="2:11" x14ac:dyDescent="0.25">
      <c r="E48" s="20"/>
      <c r="G48" s="20"/>
      <c r="I48" s="20"/>
      <c r="K48" s="20"/>
    </row>
    <row r="49" spans="5:11" x14ac:dyDescent="0.25">
      <c r="E49" s="20"/>
      <c r="G49" s="20"/>
      <c r="I49" s="20"/>
      <c r="K49" s="20"/>
    </row>
    <row r="50" spans="5:11" x14ac:dyDescent="0.25">
      <c r="E50" s="20"/>
      <c r="G50" s="20"/>
      <c r="I50" s="20"/>
      <c r="K50" s="20"/>
    </row>
    <row r="51" spans="5:11" x14ac:dyDescent="0.25">
      <c r="E51" s="20"/>
      <c r="G51" s="20"/>
      <c r="I51" s="20"/>
      <c r="K51" s="20"/>
    </row>
    <row r="52" spans="5:11" x14ac:dyDescent="0.25">
      <c r="E52" s="20"/>
      <c r="G52" s="20"/>
      <c r="I52" s="20"/>
      <c r="K52" s="20"/>
    </row>
    <row r="54" spans="5:11" x14ac:dyDescent="0.25">
      <c r="E54" s="20"/>
      <c r="G54" s="20"/>
      <c r="I54" s="20"/>
      <c r="K54" s="20"/>
    </row>
    <row r="55" spans="5:11" x14ac:dyDescent="0.25">
      <c r="E55" s="20"/>
      <c r="G55" s="20"/>
      <c r="I55" s="20"/>
      <c r="K55" s="20"/>
    </row>
    <row r="56" spans="5:11" x14ac:dyDescent="0.25">
      <c r="E56" s="20"/>
      <c r="G56" s="20"/>
      <c r="I56" s="20"/>
      <c r="K56" s="20"/>
    </row>
    <row r="57" spans="5:11" x14ac:dyDescent="0.25">
      <c r="E57" s="20"/>
      <c r="G57" s="20"/>
      <c r="I57" s="20"/>
      <c r="K57" s="20"/>
    </row>
    <row r="58" spans="5:11" x14ac:dyDescent="0.25">
      <c r="E58" s="20"/>
      <c r="G58" s="20"/>
      <c r="I58" s="20"/>
      <c r="K58" s="20"/>
    </row>
  </sheetData>
  <mergeCells count="2">
    <mergeCell ref="B6:J6"/>
    <mergeCell ref="B4:K4"/>
  </mergeCells>
  <hyperlinks>
    <hyperlink ref="J8" location="'Q32'!A1" display="Encerrou definitivamente" xr:uid="{00000000-0004-0000-0400-000000000000}"/>
  </hyperlink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3"/>
  <dimension ref="B1:U58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5703125" customWidth="1"/>
    <col min="3" max="3" width="12" customWidth="1"/>
    <col min="5" max="5" width="6.140625" customWidth="1"/>
    <col min="6" max="6" width="9.7109375" bestFit="1" customWidth="1"/>
    <col min="7" max="7" width="6.140625" customWidth="1"/>
    <col min="9" max="9" width="6.140625" customWidth="1"/>
    <col min="11" max="11" width="6.140625" customWidth="1"/>
    <col min="14" max="21" width="10.28515625" customWidth="1"/>
  </cols>
  <sheetData>
    <row r="1" spans="2:21" ht="18" x14ac:dyDescent="0.25">
      <c r="B1" s="1" t="s">
        <v>141</v>
      </c>
      <c r="C1" s="1"/>
      <c r="E1" s="1"/>
      <c r="G1" s="1"/>
      <c r="I1" s="1"/>
      <c r="K1" s="1"/>
      <c r="P1" s="2"/>
    </row>
    <row r="2" spans="2:21" ht="18" x14ac:dyDescent="0.25">
      <c r="B2" s="1" t="s">
        <v>140</v>
      </c>
      <c r="C2" s="1"/>
      <c r="E2" s="1"/>
      <c r="G2" s="1"/>
      <c r="I2" s="1"/>
      <c r="K2" s="1"/>
      <c r="P2" s="2"/>
    </row>
    <row r="3" spans="2:21" x14ac:dyDescent="0.25">
      <c r="B3" s="3"/>
      <c r="C3" s="3"/>
      <c r="E3" s="3"/>
      <c r="G3" s="3"/>
      <c r="I3" s="3"/>
      <c r="K3" s="3"/>
      <c r="P3" s="2"/>
    </row>
    <row r="4" spans="2:21" ht="48.75" customHeight="1" x14ac:dyDescent="0.25">
      <c r="B4" s="36" t="s">
        <v>93</v>
      </c>
      <c r="C4" s="36"/>
      <c r="D4" s="36"/>
      <c r="E4" s="36"/>
      <c r="F4" s="36"/>
      <c r="G4" s="36"/>
      <c r="H4" s="36"/>
      <c r="I4" s="36"/>
      <c r="J4" s="36"/>
      <c r="K4" s="36"/>
      <c r="N4" s="4"/>
      <c r="O4" s="4"/>
      <c r="P4" s="4"/>
      <c r="Q4" s="4"/>
      <c r="R4" s="4"/>
      <c r="S4" s="4"/>
      <c r="T4" s="4"/>
      <c r="U4" s="4"/>
    </row>
    <row r="5" spans="2:21" x14ac:dyDescent="0.25">
      <c r="B5" s="4" t="s">
        <v>1</v>
      </c>
      <c r="C5" s="4"/>
      <c r="E5" s="4"/>
      <c r="G5" s="4"/>
      <c r="I5" s="4"/>
      <c r="K5" s="4"/>
      <c r="N5" s="4"/>
      <c r="O5" s="4"/>
      <c r="P5" s="4"/>
      <c r="Q5" s="4"/>
      <c r="R5" s="4"/>
      <c r="S5" s="4"/>
      <c r="T5" s="4"/>
      <c r="U5" s="4"/>
    </row>
    <row r="6" spans="2:21" ht="30" customHeight="1" x14ac:dyDescent="0.25">
      <c r="B6" s="26" t="s">
        <v>44</v>
      </c>
      <c r="C6" s="26"/>
      <c r="D6" s="26"/>
      <c r="E6" s="26"/>
      <c r="F6" s="26"/>
      <c r="G6" s="26"/>
      <c r="H6" s="26"/>
      <c r="I6" s="26"/>
      <c r="J6" s="26"/>
      <c r="K6" s="18"/>
      <c r="P6" s="14"/>
      <c r="Q6" s="14"/>
      <c r="R6" s="14"/>
      <c r="S6" s="14"/>
      <c r="T6" s="14"/>
      <c r="U6" s="14"/>
    </row>
    <row r="7" spans="2:21" x14ac:dyDescent="0.25">
      <c r="B7" s="5" t="s">
        <v>3</v>
      </c>
      <c r="C7" s="5"/>
      <c r="E7" s="5"/>
      <c r="G7" s="5"/>
      <c r="I7" s="5"/>
      <c r="K7" s="5"/>
      <c r="P7" s="4"/>
      <c r="Q7" s="4"/>
      <c r="R7" s="4"/>
      <c r="S7" s="4"/>
      <c r="T7" s="4"/>
      <c r="U7" s="4"/>
    </row>
    <row r="8" spans="2:21" ht="38.25" customHeight="1" thickBot="1" x14ac:dyDescent="0.3">
      <c r="B8" s="6" t="s">
        <v>4</v>
      </c>
      <c r="C8" s="6" t="s">
        <v>8</v>
      </c>
      <c r="D8" s="6" t="s">
        <v>65</v>
      </c>
      <c r="E8" s="6" t="s">
        <v>70</v>
      </c>
      <c r="F8" s="6" t="s">
        <v>43</v>
      </c>
      <c r="G8" s="6" t="s">
        <v>70</v>
      </c>
      <c r="H8" s="6" t="s">
        <v>66</v>
      </c>
      <c r="I8" s="6" t="s">
        <v>70</v>
      </c>
      <c r="J8" s="6" t="s">
        <v>36</v>
      </c>
      <c r="K8" s="6" t="s">
        <v>70</v>
      </c>
    </row>
    <row r="9" spans="2:21" ht="15.75" thickTop="1" x14ac:dyDescent="0.25">
      <c r="B9" s="51" t="s">
        <v>8</v>
      </c>
      <c r="C9" s="51"/>
      <c r="D9" s="92"/>
      <c r="E9" s="51"/>
      <c r="F9" s="92"/>
      <c r="G9" s="51"/>
      <c r="H9" s="92"/>
      <c r="I9" s="51"/>
      <c r="J9" s="52"/>
      <c r="K9" s="51"/>
    </row>
    <row r="10" spans="2:21" x14ac:dyDescent="0.25">
      <c r="B10" s="53" t="s">
        <v>8</v>
      </c>
      <c r="C10" s="47">
        <v>100</v>
      </c>
      <c r="D10" s="47">
        <v>60.796548030307882</v>
      </c>
      <c r="E10" s="47" t="s">
        <v>73</v>
      </c>
      <c r="F10" s="47">
        <v>30.209707152276177</v>
      </c>
      <c r="G10" s="47" t="s">
        <v>73</v>
      </c>
      <c r="H10" s="47">
        <v>5.7037487003925227</v>
      </c>
      <c r="I10" s="47" t="s">
        <v>74</v>
      </c>
      <c r="J10" s="47">
        <v>3.289996117023497</v>
      </c>
      <c r="K10" s="47" t="s">
        <v>76</v>
      </c>
    </row>
    <row r="11" spans="2:21" x14ac:dyDescent="0.25">
      <c r="B11" s="44" t="s">
        <v>9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21" x14ac:dyDescent="0.25">
      <c r="B12" s="46" t="s">
        <v>10</v>
      </c>
      <c r="C12" s="47">
        <v>100</v>
      </c>
      <c r="D12" s="47">
        <v>60.86592885984178</v>
      </c>
      <c r="E12" s="47" t="s">
        <v>73</v>
      </c>
      <c r="F12" s="47">
        <v>30.096194427233801</v>
      </c>
      <c r="G12" s="47" t="s">
        <v>73</v>
      </c>
      <c r="H12" s="47">
        <v>5.7389593589261922</v>
      </c>
      <c r="I12" s="47" t="s">
        <v>74</v>
      </c>
      <c r="J12" s="47">
        <v>3.2989173539982826</v>
      </c>
      <c r="K12" s="47" t="s">
        <v>76</v>
      </c>
    </row>
    <row r="13" spans="2:21" x14ac:dyDescent="0.25">
      <c r="B13" s="46" t="s">
        <v>11</v>
      </c>
      <c r="C13" s="47">
        <v>100</v>
      </c>
      <c r="D13" s="47">
        <v>58.402091462331342</v>
      </c>
      <c r="E13" s="47" t="s">
        <v>73</v>
      </c>
      <c r="F13" s="47">
        <v>34.788000031103586</v>
      </c>
      <c r="G13" s="47" t="s">
        <v>73</v>
      </c>
      <c r="H13" s="47">
        <v>4.3468101555335039</v>
      </c>
      <c r="I13" s="47" t="s">
        <v>76</v>
      </c>
      <c r="J13" s="47">
        <v>2.4630983510315518</v>
      </c>
      <c r="K13" s="47" t="s">
        <v>74</v>
      </c>
    </row>
    <row r="14" spans="2:21" x14ac:dyDescent="0.25">
      <c r="B14" s="46" t="s">
        <v>12</v>
      </c>
      <c r="C14" s="47">
        <v>100</v>
      </c>
      <c r="D14" s="47">
        <v>49.403667489553953</v>
      </c>
      <c r="E14" s="47" t="s">
        <v>73</v>
      </c>
      <c r="F14" s="47">
        <v>41.970925260357767</v>
      </c>
      <c r="G14" s="47" t="s">
        <v>73</v>
      </c>
      <c r="H14" s="47">
        <v>1.3975354768054131</v>
      </c>
      <c r="I14" s="47" t="s">
        <v>76</v>
      </c>
      <c r="J14" s="47">
        <v>7.2278717732828985</v>
      </c>
      <c r="K14" s="47" t="s">
        <v>75</v>
      </c>
    </row>
    <row r="15" spans="2:21" x14ac:dyDescent="0.25">
      <c r="B15" s="44" t="s">
        <v>13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2:21" x14ac:dyDescent="0.25">
      <c r="B16" s="46" t="s">
        <v>14</v>
      </c>
      <c r="C16" s="47">
        <v>100</v>
      </c>
      <c r="D16" s="47">
        <v>62.742417482126555</v>
      </c>
      <c r="E16" s="47" t="s">
        <v>73</v>
      </c>
      <c r="F16" s="47">
        <v>28.174712317595247</v>
      </c>
      <c r="G16" s="47" t="s">
        <v>73</v>
      </c>
      <c r="H16" s="47">
        <v>6.7224662490213802</v>
      </c>
      <c r="I16" s="47" t="s">
        <v>76</v>
      </c>
      <c r="J16" s="47">
        <v>2.3604039512568056</v>
      </c>
      <c r="K16" s="47" t="s">
        <v>75</v>
      </c>
    </row>
    <row r="17" spans="2:11" x14ac:dyDescent="0.25">
      <c r="B17" s="46" t="s">
        <v>15</v>
      </c>
      <c r="C17" s="47">
        <v>100</v>
      </c>
      <c r="D17" s="47">
        <v>53.043529895753096</v>
      </c>
      <c r="E17" s="47" t="s">
        <v>74</v>
      </c>
      <c r="F17" s="47">
        <v>22.843850392746418</v>
      </c>
      <c r="G17" s="47" t="s">
        <v>76</v>
      </c>
      <c r="H17" s="47">
        <v>23.616127781243424</v>
      </c>
      <c r="I17" s="47" t="s">
        <v>76</v>
      </c>
      <c r="J17" s="47">
        <v>0.49649193025709171</v>
      </c>
      <c r="K17" s="47" t="s">
        <v>75</v>
      </c>
    </row>
    <row r="18" spans="2:11" x14ac:dyDescent="0.25">
      <c r="B18" s="46" t="s">
        <v>16</v>
      </c>
      <c r="C18" s="47">
        <v>100</v>
      </c>
      <c r="D18" s="47">
        <v>74.047862042318897</v>
      </c>
      <c r="E18" s="47" t="s">
        <v>73</v>
      </c>
      <c r="F18" s="47">
        <v>22.65172621286484</v>
      </c>
      <c r="G18" s="47" t="s">
        <v>74</v>
      </c>
      <c r="H18" s="47">
        <v>1.9344043891799612</v>
      </c>
      <c r="I18" s="47" t="s">
        <v>75</v>
      </c>
      <c r="J18" s="47">
        <v>1.3660073556363272</v>
      </c>
      <c r="K18" s="47" t="s">
        <v>75</v>
      </c>
    </row>
    <row r="19" spans="2:11" x14ac:dyDescent="0.25">
      <c r="B19" s="46" t="s">
        <v>17</v>
      </c>
      <c r="C19" s="47">
        <v>100</v>
      </c>
      <c r="D19" s="47">
        <v>74.953732301444489</v>
      </c>
      <c r="E19" s="47" t="s">
        <v>73</v>
      </c>
      <c r="F19" s="47">
        <v>21.409357556271594</v>
      </c>
      <c r="G19" s="47" t="s">
        <v>76</v>
      </c>
      <c r="H19" s="47">
        <v>1.8457703071849045</v>
      </c>
      <c r="I19" s="47" t="s">
        <v>75</v>
      </c>
      <c r="J19" s="47">
        <v>1.7911398350990131</v>
      </c>
      <c r="K19" s="47" t="s">
        <v>75</v>
      </c>
    </row>
    <row r="20" spans="2:11" x14ac:dyDescent="0.25">
      <c r="B20" s="46" t="s">
        <v>18</v>
      </c>
      <c r="C20" s="47">
        <v>100</v>
      </c>
      <c r="D20" s="47">
        <v>58.715876325891422</v>
      </c>
      <c r="E20" s="47" t="s">
        <v>74</v>
      </c>
      <c r="F20" s="47">
        <v>38.100642761718426</v>
      </c>
      <c r="G20" s="47" t="s">
        <v>74</v>
      </c>
      <c r="H20" s="47">
        <v>3.1834809123901393</v>
      </c>
      <c r="I20" s="47" t="s">
        <v>75</v>
      </c>
      <c r="J20" s="47">
        <v>0</v>
      </c>
      <c r="K20" s="47"/>
    </row>
    <row r="21" spans="2:11" x14ac:dyDescent="0.25">
      <c r="B21" s="46" t="s">
        <v>39</v>
      </c>
      <c r="C21" s="47">
        <v>100</v>
      </c>
      <c r="D21" s="47">
        <v>87.40953545347098</v>
      </c>
      <c r="E21" s="47" t="s">
        <v>73</v>
      </c>
      <c r="F21" s="47">
        <v>11.603742027263037</v>
      </c>
      <c r="G21" s="47" t="s">
        <v>75</v>
      </c>
      <c r="H21" s="47">
        <v>0.95456660240674007</v>
      </c>
      <c r="I21" s="47" t="s">
        <v>75</v>
      </c>
      <c r="J21" s="47">
        <v>3.2155916859251177E-2</v>
      </c>
      <c r="K21" s="47" t="s">
        <v>75</v>
      </c>
    </row>
    <row r="22" spans="2:11" x14ac:dyDescent="0.25">
      <c r="B22" s="46" t="s">
        <v>20</v>
      </c>
      <c r="C22" s="47">
        <v>100</v>
      </c>
      <c r="D22" s="47">
        <v>45.835886687910822</v>
      </c>
      <c r="E22" s="47" t="s">
        <v>73</v>
      </c>
      <c r="F22" s="47">
        <v>40.529632549218739</v>
      </c>
      <c r="G22" s="47" t="s">
        <v>73</v>
      </c>
      <c r="H22" s="47">
        <v>7.4808424936072608</v>
      </c>
      <c r="I22" s="47" t="s">
        <v>76</v>
      </c>
      <c r="J22" s="47">
        <v>6.153638269263304</v>
      </c>
      <c r="K22" s="47" t="s">
        <v>76</v>
      </c>
    </row>
    <row r="23" spans="2:11" x14ac:dyDescent="0.25">
      <c r="B23" s="46" t="s">
        <v>21</v>
      </c>
      <c r="C23" s="47">
        <v>100</v>
      </c>
      <c r="D23" s="47">
        <v>31.408036875553414</v>
      </c>
      <c r="E23" s="47" t="s">
        <v>76</v>
      </c>
      <c r="F23" s="47">
        <v>46.430546910148195</v>
      </c>
      <c r="G23" s="47" t="s">
        <v>74</v>
      </c>
      <c r="H23" s="47">
        <v>20.298735126422308</v>
      </c>
      <c r="I23" s="47" t="s">
        <v>76</v>
      </c>
      <c r="J23" s="47">
        <v>1.862681087876054</v>
      </c>
      <c r="K23" s="47" t="s">
        <v>75</v>
      </c>
    </row>
    <row r="24" spans="2:11" x14ac:dyDescent="0.25">
      <c r="B24" s="46" t="s">
        <v>22</v>
      </c>
      <c r="C24" s="47">
        <v>100</v>
      </c>
      <c r="D24" s="47">
        <v>54.717368430310756</v>
      </c>
      <c r="E24" s="47" t="s">
        <v>74</v>
      </c>
      <c r="F24" s="47">
        <v>37.315369918268168</v>
      </c>
      <c r="G24" s="47" t="s">
        <v>74</v>
      </c>
      <c r="H24" s="47">
        <v>1.6114651736682286</v>
      </c>
      <c r="I24" s="47" t="s">
        <v>75</v>
      </c>
      <c r="J24" s="47">
        <v>6.3557964777528353</v>
      </c>
      <c r="K24" s="47" t="s">
        <v>75</v>
      </c>
    </row>
    <row r="25" spans="2:11" x14ac:dyDescent="0.25">
      <c r="B25" s="46" t="s">
        <v>23</v>
      </c>
      <c r="C25" s="47">
        <v>100</v>
      </c>
      <c r="D25" s="47">
        <v>45.759457993824441</v>
      </c>
      <c r="E25" s="47" t="s">
        <v>74</v>
      </c>
      <c r="F25" s="47">
        <v>38.934143405510909</v>
      </c>
      <c r="G25" s="47" t="s">
        <v>74</v>
      </c>
      <c r="H25" s="47">
        <v>4.2196159130733708</v>
      </c>
      <c r="I25" s="47" t="s">
        <v>75</v>
      </c>
      <c r="J25" s="47">
        <v>11.086782687591263</v>
      </c>
      <c r="K25" s="47" t="s">
        <v>75</v>
      </c>
    </row>
    <row r="26" spans="2:11" x14ac:dyDescent="0.25">
      <c r="B26" s="46" t="s">
        <v>24</v>
      </c>
      <c r="C26" s="47">
        <v>100</v>
      </c>
      <c r="D26" s="47">
        <v>51.189898789422358</v>
      </c>
      <c r="E26" s="47" t="s">
        <v>74</v>
      </c>
      <c r="F26" s="47">
        <v>41.750631169368958</v>
      </c>
      <c r="G26" s="47" t="s">
        <v>74</v>
      </c>
      <c r="H26" s="47">
        <v>0.22033891390562765</v>
      </c>
      <c r="I26" s="47" t="s">
        <v>75</v>
      </c>
      <c r="J26" s="47">
        <v>6.83913112730305</v>
      </c>
      <c r="K26" s="47" t="s">
        <v>76</v>
      </c>
    </row>
    <row r="27" spans="2:11" x14ac:dyDescent="0.25">
      <c r="B27" s="46" t="s">
        <v>25</v>
      </c>
      <c r="C27" s="47">
        <v>100</v>
      </c>
      <c r="D27" s="47">
        <v>57.484172432363764</v>
      </c>
      <c r="E27" s="47" t="s">
        <v>73</v>
      </c>
      <c r="F27" s="47">
        <v>36.19081691426414</v>
      </c>
      <c r="G27" s="47" t="s">
        <v>74</v>
      </c>
      <c r="H27" s="47">
        <v>4.0807719381240188</v>
      </c>
      <c r="I27" s="47" t="s">
        <v>75</v>
      </c>
      <c r="J27" s="47">
        <v>2.2442387152480991</v>
      </c>
      <c r="K27" s="47" t="s">
        <v>75</v>
      </c>
    </row>
    <row r="28" spans="2:11" x14ac:dyDescent="0.25">
      <c r="B28" s="44" t="s">
        <v>26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2:11" x14ac:dyDescent="0.25">
      <c r="B29" s="46" t="s">
        <v>27</v>
      </c>
      <c r="C29" s="47">
        <v>100</v>
      </c>
      <c r="D29" s="47">
        <v>55.886265035183946</v>
      </c>
      <c r="E29" s="47" t="s">
        <v>73</v>
      </c>
      <c r="F29" s="47">
        <v>38.834356566129635</v>
      </c>
      <c r="G29" s="47" t="s">
        <v>74</v>
      </c>
      <c r="H29" s="47">
        <v>2.1820728289331575</v>
      </c>
      <c r="I29" s="47" t="s">
        <v>75</v>
      </c>
      <c r="J29" s="47">
        <v>3.0973055697532565</v>
      </c>
      <c r="K29" s="47" t="s">
        <v>76</v>
      </c>
    </row>
    <row r="30" spans="2:11" x14ac:dyDescent="0.25">
      <c r="B30" s="46" t="s">
        <v>28</v>
      </c>
      <c r="C30" s="47">
        <v>100</v>
      </c>
      <c r="D30" s="47">
        <v>73.474443711110808</v>
      </c>
      <c r="E30" s="47" t="s">
        <v>73</v>
      </c>
      <c r="F30" s="47">
        <v>21.839411079531324</v>
      </c>
      <c r="G30" s="47" t="s">
        <v>76</v>
      </c>
      <c r="H30" s="47">
        <v>2.5194312717752538</v>
      </c>
      <c r="I30" s="47" t="s">
        <v>75</v>
      </c>
      <c r="J30" s="47">
        <v>2.166713937582641</v>
      </c>
      <c r="K30" s="47" t="s">
        <v>76</v>
      </c>
    </row>
    <row r="31" spans="2:11" x14ac:dyDescent="0.25">
      <c r="B31" s="46" t="s">
        <v>29</v>
      </c>
      <c r="C31" s="47">
        <v>100</v>
      </c>
      <c r="D31" s="47">
        <v>56.052221650249791</v>
      </c>
      <c r="E31" s="47" t="s">
        <v>73</v>
      </c>
      <c r="F31" s="47">
        <v>33.376165478011849</v>
      </c>
      <c r="G31" s="47" t="s">
        <v>74</v>
      </c>
      <c r="H31" s="47">
        <v>7.058759435846075</v>
      </c>
      <c r="I31" s="47" t="s">
        <v>76</v>
      </c>
      <c r="J31" s="47">
        <v>3.5128534358923305</v>
      </c>
      <c r="K31" s="47" t="s">
        <v>76</v>
      </c>
    </row>
    <row r="32" spans="2:11" x14ac:dyDescent="0.25">
      <c r="B32" s="46" t="s">
        <v>30</v>
      </c>
      <c r="C32" s="47">
        <v>100</v>
      </c>
      <c r="D32" s="47">
        <v>61.000891406160193</v>
      </c>
      <c r="E32" s="47" t="s">
        <v>73</v>
      </c>
      <c r="F32" s="47">
        <v>28.427533772058904</v>
      </c>
      <c r="G32" s="47" t="s">
        <v>73</v>
      </c>
      <c r="H32" s="47">
        <v>6.2636222324987294</v>
      </c>
      <c r="I32" s="47" t="s">
        <v>76</v>
      </c>
      <c r="J32" s="47">
        <v>4.3079525892822463</v>
      </c>
      <c r="K32" s="47" t="s">
        <v>75</v>
      </c>
    </row>
    <row r="33" spans="2:11" x14ac:dyDescent="0.25">
      <c r="B33" s="48" t="s">
        <v>31</v>
      </c>
      <c r="C33" s="49">
        <v>100</v>
      </c>
      <c r="D33" s="49">
        <v>65.785419144636307</v>
      </c>
      <c r="E33" s="49" t="s">
        <v>73</v>
      </c>
      <c r="F33" s="49">
        <v>29.896481054268424</v>
      </c>
      <c r="G33" s="49" t="s">
        <v>74</v>
      </c>
      <c r="H33" s="49">
        <v>2.9791924223136834</v>
      </c>
      <c r="I33" s="49" t="s">
        <v>76</v>
      </c>
      <c r="J33" s="49">
        <v>1.3389073787816077</v>
      </c>
      <c r="K33" s="49" t="s">
        <v>75</v>
      </c>
    </row>
    <row r="34" spans="2:11" x14ac:dyDescent="0.25">
      <c r="B34" s="54" t="s">
        <v>97</v>
      </c>
    </row>
    <row r="35" spans="2:11" x14ac:dyDescent="0.25">
      <c r="E35" s="20"/>
      <c r="G35" s="20"/>
      <c r="I35" s="20"/>
      <c r="K35" s="20"/>
    </row>
    <row r="37" spans="2:11" x14ac:dyDescent="0.25">
      <c r="E37" s="20"/>
      <c r="G37" s="20"/>
      <c r="I37" s="20"/>
      <c r="K37" s="20"/>
    </row>
    <row r="38" spans="2:11" x14ac:dyDescent="0.25">
      <c r="E38" s="20"/>
      <c r="G38" s="20"/>
      <c r="I38" s="20"/>
      <c r="K38" s="20"/>
    </row>
    <row r="39" spans="2:11" x14ac:dyDescent="0.25">
      <c r="E39" s="20"/>
      <c r="G39" s="20"/>
      <c r="I39" s="20"/>
      <c r="K39" s="20"/>
    </row>
    <row r="41" spans="2:11" x14ac:dyDescent="0.25">
      <c r="E41" s="20"/>
      <c r="G41" s="20"/>
      <c r="I41" s="20"/>
      <c r="K41" s="20"/>
    </row>
    <row r="42" spans="2:11" x14ac:dyDescent="0.25">
      <c r="E42" s="20"/>
      <c r="G42" s="20"/>
      <c r="I42" s="20"/>
      <c r="K42" s="20"/>
    </row>
    <row r="43" spans="2:11" x14ac:dyDescent="0.25">
      <c r="E43" s="20"/>
      <c r="G43" s="20"/>
      <c r="I43" s="20"/>
      <c r="K43" s="20"/>
    </row>
    <row r="44" spans="2:11" x14ac:dyDescent="0.25">
      <c r="E44" s="20"/>
      <c r="G44" s="20"/>
      <c r="I44" s="20"/>
      <c r="K44" s="20"/>
    </row>
    <row r="45" spans="2:11" x14ac:dyDescent="0.25">
      <c r="E45" s="20"/>
      <c r="G45" s="20"/>
      <c r="I45" s="20"/>
      <c r="K45" s="20"/>
    </row>
    <row r="46" spans="2:11" x14ac:dyDescent="0.25">
      <c r="E46" s="20"/>
      <c r="G46" s="20"/>
      <c r="I46" s="20"/>
      <c r="K46" s="20"/>
    </row>
    <row r="47" spans="2:11" x14ac:dyDescent="0.25">
      <c r="E47" s="20"/>
      <c r="G47" s="20"/>
      <c r="I47" s="20"/>
      <c r="K47" s="20"/>
    </row>
    <row r="48" spans="2:11" x14ac:dyDescent="0.25">
      <c r="E48" s="20"/>
      <c r="G48" s="20"/>
      <c r="I48" s="20"/>
      <c r="K48" s="20"/>
    </row>
    <row r="49" spans="5:11" x14ac:dyDescent="0.25">
      <c r="E49" s="20"/>
      <c r="G49" s="20"/>
      <c r="I49" s="20"/>
      <c r="K49" s="20"/>
    </row>
    <row r="50" spans="5:11" x14ac:dyDescent="0.25">
      <c r="E50" s="20"/>
      <c r="G50" s="20"/>
      <c r="I50" s="20"/>
      <c r="K50" s="20"/>
    </row>
    <row r="51" spans="5:11" x14ac:dyDescent="0.25">
      <c r="E51" s="20"/>
      <c r="G51" s="20"/>
      <c r="I51" s="20"/>
      <c r="K51" s="20"/>
    </row>
    <row r="52" spans="5:11" x14ac:dyDescent="0.25">
      <c r="E52" s="20"/>
      <c r="G52" s="20"/>
      <c r="I52" s="20"/>
      <c r="K52" s="20"/>
    </row>
    <row r="54" spans="5:11" x14ac:dyDescent="0.25">
      <c r="E54" s="20"/>
      <c r="G54" s="20"/>
      <c r="I54" s="20"/>
      <c r="K54" s="20"/>
    </row>
    <row r="55" spans="5:11" x14ac:dyDescent="0.25">
      <c r="E55" s="20"/>
      <c r="G55" s="20"/>
      <c r="I55" s="20"/>
      <c r="K55" s="20"/>
    </row>
    <row r="56" spans="5:11" x14ac:dyDescent="0.25">
      <c r="E56" s="20"/>
      <c r="G56" s="20"/>
      <c r="I56" s="20"/>
      <c r="K56" s="20"/>
    </row>
    <row r="57" spans="5:11" x14ac:dyDescent="0.25">
      <c r="E57" s="20"/>
      <c r="G57" s="20"/>
      <c r="I57" s="20"/>
      <c r="K57" s="20"/>
    </row>
    <row r="58" spans="5:11" x14ac:dyDescent="0.25">
      <c r="E58" s="20"/>
      <c r="G58" s="20"/>
      <c r="I58" s="20"/>
      <c r="K58" s="20"/>
    </row>
  </sheetData>
  <mergeCells count="2">
    <mergeCell ref="B6:J6"/>
    <mergeCell ref="B4:K4"/>
  </mergeCells>
  <hyperlinks>
    <hyperlink ref="J8" location="'Q32'!A1" display="Encerrou definitivamente" xr:uid="{00000000-0004-0000-0500-000000000000}"/>
  </hyperlink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5"/>
  <dimension ref="B1:M58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5703125" customWidth="1"/>
    <col min="3" max="3" width="11.7109375" customWidth="1"/>
    <col min="4" max="4" width="10.28515625" customWidth="1"/>
    <col min="5" max="5" width="6.140625" customWidth="1"/>
    <col min="6" max="6" width="10.28515625" customWidth="1"/>
    <col min="7" max="7" width="6.140625" customWidth="1"/>
    <col min="8" max="8" width="10.28515625" customWidth="1"/>
    <col min="9" max="9" width="6.140625" customWidth="1"/>
    <col min="10" max="10" width="10.28515625" customWidth="1"/>
    <col min="11" max="11" width="6.140625" customWidth="1"/>
    <col min="12" max="13" width="10.28515625" customWidth="1"/>
  </cols>
  <sheetData>
    <row r="1" spans="2:13" ht="18" x14ac:dyDescent="0.25">
      <c r="B1" s="1" t="s">
        <v>141</v>
      </c>
      <c r="C1" s="1"/>
      <c r="E1" s="1"/>
      <c r="G1" s="1"/>
      <c r="I1" s="1"/>
      <c r="K1" s="1"/>
    </row>
    <row r="2" spans="2:13" ht="18" x14ac:dyDescent="0.25">
      <c r="B2" s="1" t="s">
        <v>140</v>
      </c>
      <c r="C2" s="1"/>
      <c r="E2" s="1"/>
      <c r="G2" s="1"/>
      <c r="I2" s="1"/>
      <c r="K2" s="1"/>
    </row>
    <row r="3" spans="2:13" x14ac:dyDescent="0.25">
      <c r="B3" s="3"/>
      <c r="C3" s="3"/>
      <c r="E3" s="3"/>
      <c r="G3" s="3"/>
      <c r="I3" s="3"/>
      <c r="K3" s="3"/>
    </row>
    <row r="4" spans="2:13" ht="45.75" customHeight="1" x14ac:dyDescent="0.25">
      <c r="B4" s="36" t="s">
        <v>94</v>
      </c>
      <c r="C4" s="36"/>
      <c r="D4" s="36"/>
      <c r="E4" s="36"/>
      <c r="F4" s="36"/>
      <c r="G4" s="36"/>
      <c r="H4" s="36"/>
      <c r="I4" s="36"/>
      <c r="J4" s="36"/>
      <c r="K4" s="36"/>
      <c r="L4" s="4"/>
      <c r="M4" s="4"/>
    </row>
    <row r="5" spans="2:13" x14ac:dyDescent="0.25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27" customHeight="1" x14ac:dyDescent="0.25">
      <c r="B6" s="14" t="s">
        <v>45</v>
      </c>
      <c r="C6" s="14"/>
      <c r="D6" s="26"/>
      <c r="E6" s="26"/>
      <c r="F6" s="26"/>
      <c r="G6" s="26"/>
      <c r="H6" s="26"/>
      <c r="I6" s="26"/>
      <c r="J6" s="26"/>
      <c r="K6" s="18"/>
    </row>
    <row r="7" spans="2:13" x14ac:dyDescent="0.25">
      <c r="B7" s="5" t="s">
        <v>3</v>
      </c>
      <c r="C7" s="5"/>
      <c r="D7" s="4"/>
      <c r="E7" s="5"/>
      <c r="F7" s="4"/>
      <c r="G7" s="5"/>
      <c r="H7" s="4"/>
      <c r="I7" s="5"/>
      <c r="J7" s="4"/>
      <c r="K7" s="5"/>
    </row>
    <row r="8" spans="2:13" ht="38.25" customHeight="1" thickBot="1" x14ac:dyDescent="0.3">
      <c r="B8" s="6" t="s">
        <v>4</v>
      </c>
      <c r="C8" s="6" t="s">
        <v>8</v>
      </c>
      <c r="D8" s="6" t="s">
        <v>67</v>
      </c>
      <c r="E8" s="6" t="s">
        <v>70</v>
      </c>
      <c r="F8" s="6" t="s">
        <v>43</v>
      </c>
      <c r="G8" s="6" t="s">
        <v>70</v>
      </c>
      <c r="H8" s="6" t="s">
        <v>66</v>
      </c>
      <c r="I8" s="6" t="s">
        <v>70</v>
      </c>
      <c r="J8" s="6" t="s">
        <v>36</v>
      </c>
      <c r="K8" s="6" t="s">
        <v>70</v>
      </c>
    </row>
    <row r="9" spans="2:13" ht="15.75" thickTop="1" x14ac:dyDescent="0.25">
      <c r="B9" s="51" t="s">
        <v>8</v>
      </c>
      <c r="C9" s="51"/>
      <c r="D9" s="52"/>
      <c r="E9" s="51"/>
      <c r="F9" s="52"/>
      <c r="G9" s="51"/>
      <c r="H9" s="52"/>
      <c r="I9" s="51"/>
      <c r="J9" s="52"/>
      <c r="K9" s="51"/>
    </row>
    <row r="10" spans="2:13" x14ac:dyDescent="0.25">
      <c r="B10" s="53" t="s">
        <v>8</v>
      </c>
      <c r="C10" s="47">
        <v>100</v>
      </c>
      <c r="D10" s="47">
        <v>63.725475373696725</v>
      </c>
      <c r="E10" s="47" t="s">
        <v>73</v>
      </c>
      <c r="F10" s="47">
        <v>33.141502650402387</v>
      </c>
      <c r="G10" s="47" t="s">
        <v>73</v>
      </c>
      <c r="H10" s="47">
        <v>2.3006125513173252</v>
      </c>
      <c r="I10" s="47" t="s">
        <v>74</v>
      </c>
      <c r="J10" s="47">
        <v>0.83240942458363421</v>
      </c>
      <c r="K10" s="47" t="s">
        <v>76</v>
      </c>
    </row>
    <row r="11" spans="2:13" x14ac:dyDescent="0.25">
      <c r="B11" s="44" t="s">
        <v>9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3" x14ac:dyDescent="0.25">
      <c r="B12" s="46" t="s">
        <v>10</v>
      </c>
      <c r="C12" s="47">
        <v>100</v>
      </c>
      <c r="D12" s="47">
        <v>63.957278161851917</v>
      </c>
      <c r="E12" s="47" t="s">
        <v>73</v>
      </c>
      <c r="F12" s="47">
        <v>32.897418842444033</v>
      </c>
      <c r="G12" s="47" t="s">
        <v>73</v>
      </c>
      <c r="H12" s="47">
        <v>2.3163047582314014</v>
      </c>
      <c r="I12" s="47" t="s">
        <v>74</v>
      </c>
      <c r="J12" s="47">
        <v>0.82899823747269474</v>
      </c>
      <c r="K12" s="47" t="s">
        <v>76</v>
      </c>
    </row>
    <row r="13" spans="2:13" x14ac:dyDescent="0.25">
      <c r="B13" s="46" t="s">
        <v>11</v>
      </c>
      <c r="C13" s="47">
        <v>100</v>
      </c>
      <c r="D13" s="47">
        <v>54.767963543653288</v>
      </c>
      <c r="E13" s="47" t="s">
        <v>73</v>
      </c>
      <c r="F13" s="47">
        <v>42.77772150988428</v>
      </c>
      <c r="G13" s="47" t="s">
        <v>73</v>
      </c>
      <c r="H13" s="47">
        <v>1.4328309531359151</v>
      </c>
      <c r="I13" s="47" t="s">
        <v>76</v>
      </c>
      <c r="J13" s="47">
        <v>1.0214839933265103</v>
      </c>
      <c r="K13" s="47" t="s">
        <v>76</v>
      </c>
    </row>
    <row r="14" spans="2:13" x14ac:dyDescent="0.25">
      <c r="B14" s="46" t="s">
        <v>12</v>
      </c>
      <c r="C14" s="47">
        <v>100</v>
      </c>
      <c r="D14" s="47">
        <v>35.629915578961381</v>
      </c>
      <c r="E14" s="47" t="s">
        <v>73</v>
      </c>
      <c r="F14" s="47">
        <v>60.600576099597994</v>
      </c>
      <c r="G14" s="47" t="s">
        <v>73</v>
      </c>
      <c r="H14" s="47">
        <v>3.119680847044827</v>
      </c>
      <c r="I14" s="47" t="s">
        <v>76</v>
      </c>
      <c r="J14" s="47">
        <v>0.6498274743958361</v>
      </c>
      <c r="K14" s="47" t="s">
        <v>76</v>
      </c>
    </row>
    <row r="15" spans="2:13" x14ac:dyDescent="0.25">
      <c r="B15" s="44" t="s">
        <v>13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2:13" x14ac:dyDescent="0.25">
      <c r="B16" s="46" t="s">
        <v>14</v>
      </c>
      <c r="C16" s="47">
        <v>100</v>
      </c>
      <c r="D16" s="47">
        <v>59.500494222268983</v>
      </c>
      <c r="E16" s="47" t="s">
        <v>73</v>
      </c>
      <c r="F16" s="47">
        <v>36.329108504877929</v>
      </c>
      <c r="G16" s="47" t="s">
        <v>73</v>
      </c>
      <c r="H16" s="47">
        <v>3.8307937829138994</v>
      </c>
      <c r="I16" s="47" t="s">
        <v>76</v>
      </c>
      <c r="J16" s="47">
        <v>0.33960348993921069</v>
      </c>
      <c r="K16" s="47" t="s">
        <v>75</v>
      </c>
    </row>
    <row r="17" spans="2:11" x14ac:dyDescent="0.25">
      <c r="B17" s="46" t="s">
        <v>15</v>
      </c>
      <c r="C17" s="47">
        <v>100</v>
      </c>
      <c r="D17" s="47">
        <v>58.462371694753493</v>
      </c>
      <c r="E17" s="47" t="s">
        <v>74</v>
      </c>
      <c r="F17" s="47">
        <v>34.335930899485199</v>
      </c>
      <c r="G17" s="47" t="s">
        <v>76</v>
      </c>
      <c r="H17" s="47">
        <v>6.7052054755042416</v>
      </c>
      <c r="I17" s="47" t="s">
        <v>75</v>
      </c>
      <c r="J17" s="47">
        <v>0.49649193025709171</v>
      </c>
      <c r="K17" s="47" t="s">
        <v>75</v>
      </c>
    </row>
    <row r="18" spans="2:11" x14ac:dyDescent="0.25">
      <c r="B18" s="46" t="s">
        <v>16</v>
      </c>
      <c r="C18" s="47">
        <v>100</v>
      </c>
      <c r="D18" s="47">
        <v>69.380901011358873</v>
      </c>
      <c r="E18" s="47" t="s">
        <v>73</v>
      </c>
      <c r="F18" s="47">
        <v>28.463037404920616</v>
      </c>
      <c r="G18" s="47" t="s">
        <v>74</v>
      </c>
      <c r="H18" s="47">
        <v>1.0885284804936126</v>
      </c>
      <c r="I18" s="47" t="s">
        <v>75</v>
      </c>
      <c r="J18" s="47">
        <v>1.0675331032269084</v>
      </c>
      <c r="K18" s="47" t="s">
        <v>75</v>
      </c>
    </row>
    <row r="19" spans="2:11" x14ac:dyDescent="0.25">
      <c r="B19" s="46" t="s">
        <v>17</v>
      </c>
      <c r="C19" s="47">
        <v>100</v>
      </c>
      <c r="D19" s="47">
        <v>70.701662770619578</v>
      </c>
      <c r="E19" s="47" t="s">
        <v>73</v>
      </c>
      <c r="F19" s="47">
        <v>29.298337229380415</v>
      </c>
      <c r="G19" s="47" t="s">
        <v>74</v>
      </c>
      <c r="H19" s="47">
        <v>0</v>
      </c>
      <c r="I19" s="47"/>
      <c r="J19" s="47">
        <v>0</v>
      </c>
      <c r="K19" s="47"/>
    </row>
    <row r="20" spans="2:11" x14ac:dyDescent="0.25">
      <c r="B20" s="46" t="s">
        <v>18</v>
      </c>
      <c r="C20" s="47">
        <v>100</v>
      </c>
      <c r="D20" s="47">
        <v>65.559511118418115</v>
      </c>
      <c r="E20" s="47" t="s">
        <v>73</v>
      </c>
      <c r="F20" s="47">
        <v>29.131644527150581</v>
      </c>
      <c r="G20" s="47" t="s">
        <v>76</v>
      </c>
      <c r="H20" s="47">
        <v>2.6544221772156504</v>
      </c>
      <c r="I20" s="47" t="s">
        <v>75</v>
      </c>
      <c r="J20" s="47">
        <v>2.6544221772156504</v>
      </c>
      <c r="K20" s="47" t="s">
        <v>75</v>
      </c>
    </row>
    <row r="21" spans="2:11" x14ac:dyDescent="0.25">
      <c r="B21" s="46" t="s">
        <v>39</v>
      </c>
      <c r="C21" s="47">
        <v>100</v>
      </c>
      <c r="D21" s="47">
        <v>64.685995228778253</v>
      </c>
      <c r="E21" s="47" t="s">
        <v>74</v>
      </c>
      <c r="F21" s="47">
        <v>21.468836592279086</v>
      </c>
      <c r="G21" s="47" t="s">
        <v>76</v>
      </c>
      <c r="H21" s="47">
        <v>7.023714750780087</v>
      </c>
      <c r="I21" s="47" t="s">
        <v>75</v>
      </c>
      <c r="J21" s="47">
        <v>6.8214534281625756</v>
      </c>
      <c r="K21" s="47" t="s">
        <v>75</v>
      </c>
    </row>
    <row r="22" spans="2:11" x14ac:dyDescent="0.25">
      <c r="B22" s="46" t="s">
        <v>20</v>
      </c>
      <c r="C22" s="47">
        <v>100</v>
      </c>
      <c r="D22" s="47">
        <v>59.042273744531002</v>
      </c>
      <c r="E22" s="47" t="s">
        <v>73</v>
      </c>
      <c r="F22" s="47">
        <v>37.511737374074023</v>
      </c>
      <c r="G22" s="47" t="s">
        <v>73</v>
      </c>
      <c r="H22" s="47">
        <v>2.7022337477777545</v>
      </c>
      <c r="I22" s="47" t="s">
        <v>76</v>
      </c>
      <c r="J22" s="47">
        <v>0.74375513361734658</v>
      </c>
      <c r="K22" s="47" t="s">
        <v>75</v>
      </c>
    </row>
    <row r="23" spans="2:11" x14ac:dyDescent="0.25">
      <c r="B23" s="46" t="s">
        <v>21</v>
      </c>
      <c r="C23" s="47">
        <v>100</v>
      </c>
      <c r="D23" s="47">
        <v>64.409654749171935</v>
      </c>
      <c r="E23" s="47" t="s">
        <v>74</v>
      </c>
      <c r="F23" s="47">
        <v>33.729085143465497</v>
      </c>
      <c r="G23" s="47" t="s">
        <v>76</v>
      </c>
      <c r="H23" s="47">
        <v>1.8612601073625372</v>
      </c>
      <c r="I23" s="47" t="s">
        <v>75</v>
      </c>
      <c r="J23" s="47">
        <v>0</v>
      </c>
      <c r="K23" s="47"/>
    </row>
    <row r="24" spans="2:11" x14ac:dyDescent="0.25">
      <c r="B24" s="46" t="s">
        <v>22</v>
      </c>
      <c r="C24" s="47">
        <v>100</v>
      </c>
      <c r="D24" s="47">
        <v>55.51692980608356</v>
      </c>
      <c r="E24" s="47" t="s">
        <v>73</v>
      </c>
      <c r="F24" s="47">
        <v>43.597522024680522</v>
      </c>
      <c r="G24" s="47" t="s">
        <v>74</v>
      </c>
      <c r="H24" s="47">
        <v>0.85527010836368966</v>
      </c>
      <c r="I24" s="47" t="s">
        <v>75</v>
      </c>
      <c r="J24" s="47">
        <v>3.0278060872213412E-2</v>
      </c>
      <c r="K24" s="47" t="s">
        <v>75</v>
      </c>
    </row>
    <row r="25" spans="2:11" x14ac:dyDescent="0.25">
      <c r="B25" s="46" t="s">
        <v>23</v>
      </c>
      <c r="C25" s="47">
        <v>100</v>
      </c>
      <c r="D25" s="47">
        <v>59.908912432797869</v>
      </c>
      <c r="E25" s="47" t="s">
        <v>73</v>
      </c>
      <c r="F25" s="47">
        <v>37.655206969223961</v>
      </c>
      <c r="G25" s="47" t="s">
        <v>74</v>
      </c>
      <c r="H25" s="47">
        <v>2.4011318530797991</v>
      </c>
      <c r="I25" s="47" t="s">
        <v>75</v>
      </c>
      <c r="J25" s="47">
        <v>3.4748744898349532E-2</v>
      </c>
      <c r="K25" s="47" t="s">
        <v>75</v>
      </c>
    </row>
    <row r="26" spans="2:11" x14ac:dyDescent="0.25">
      <c r="B26" s="46" t="s">
        <v>24</v>
      </c>
      <c r="C26" s="47">
        <v>100</v>
      </c>
      <c r="D26" s="47">
        <v>58.53721834433636</v>
      </c>
      <c r="E26" s="47" t="s">
        <v>74</v>
      </c>
      <c r="F26" s="47">
        <v>37.992618195171154</v>
      </c>
      <c r="G26" s="47" t="s">
        <v>74</v>
      </c>
      <c r="H26" s="47">
        <v>0.10238519068177358</v>
      </c>
      <c r="I26" s="47" t="s">
        <v>75</v>
      </c>
      <c r="J26" s="47">
        <v>3.3677782698107146</v>
      </c>
      <c r="K26" s="47" t="s">
        <v>75</v>
      </c>
    </row>
    <row r="27" spans="2:11" x14ac:dyDescent="0.25">
      <c r="B27" s="46" t="s">
        <v>25</v>
      </c>
      <c r="C27" s="47">
        <v>100</v>
      </c>
      <c r="D27" s="47">
        <v>52.221577722443499</v>
      </c>
      <c r="E27" s="47" t="s">
        <v>73</v>
      </c>
      <c r="F27" s="47">
        <v>39.099574889296555</v>
      </c>
      <c r="G27" s="47" t="s">
        <v>74</v>
      </c>
      <c r="H27" s="47">
        <v>7.1078783211126702</v>
      </c>
      <c r="I27" s="47" t="s">
        <v>75</v>
      </c>
      <c r="J27" s="47">
        <v>1.5709690671473078</v>
      </c>
      <c r="K27" s="47" t="s">
        <v>75</v>
      </c>
    </row>
    <row r="28" spans="2:11" x14ac:dyDescent="0.25">
      <c r="B28" s="44" t="s">
        <v>26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2:11" x14ac:dyDescent="0.25">
      <c r="B29" s="46" t="s">
        <v>27</v>
      </c>
      <c r="C29" s="47">
        <v>100</v>
      </c>
      <c r="D29" s="47">
        <v>53.498296813065316</v>
      </c>
      <c r="E29" s="47" t="s">
        <v>73</v>
      </c>
      <c r="F29" s="47">
        <v>41.674893549991147</v>
      </c>
      <c r="G29" s="47" t="s">
        <v>74</v>
      </c>
      <c r="H29" s="47">
        <v>3.1395693730923262</v>
      </c>
      <c r="I29" s="47" t="s">
        <v>76</v>
      </c>
      <c r="J29" s="47">
        <v>1.6872402638512165</v>
      </c>
      <c r="K29" s="47" t="s">
        <v>75</v>
      </c>
    </row>
    <row r="30" spans="2:11" x14ac:dyDescent="0.25">
      <c r="B30" s="46" t="s">
        <v>28</v>
      </c>
      <c r="C30" s="47">
        <v>100</v>
      </c>
      <c r="D30" s="47">
        <v>62.482474836444489</v>
      </c>
      <c r="E30" s="47" t="s">
        <v>74</v>
      </c>
      <c r="F30" s="47">
        <v>36.536790567920285</v>
      </c>
      <c r="G30" s="47" t="s">
        <v>74</v>
      </c>
      <c r="H30" s="47">
        <v>0.89093003984334318</v>
      </c>
      <c r="I30" s="47" t="s">
        <v>75</v>
      </c>
      <c r="J30" s="47">
        <v>8.9804555791906285E-2</v>
      </c>
      <c r="K30" s="47" t="s">
        <v>75</v>
      </c>
    </row>
    <row r="31" spans="2:11" x14ac:dyDescent="0.25">
      <c r="B31" s="46" t="s">
        <v>29</v>
      </c>
      <c r="C31" s="47">
        <v>100</v>
      </c>
      <c r="D31" s="47">
        <v>64.366341042567285</v>
      </c>
      <c r="E31" s="47" t="s">
        <v>73</v>
      </c>
      <c r="F31" s="47">
        <v>32.461937282465101</v>
      </c>
      <c r="G31" s="47" t="s">
        <v>74</v>
      </c>
      <c r="H31" s="47">
        <v>2.5226736906524394</v>
      </c>
      <c r="I31" s="47" t="s">
        <v>76</v>
      </c>
      <c r="J31" s="47">
        <v>0.64904798431521549</v>
      </c>
      <c r="K31" s="47" t="s">
        <v>75</v>
      </c>
    </row>
    <row r="32" spans="2:11" x14ac:dyDescent="0.25">
      <c r="B32" s="46" t="s">
        <v>30</v>
      </c>
      <c r="C32" s="47">
        <v>100</v>
      </c>
      <c r="D32" s="47">
        <v>62.915175454483084</v>
      </c>
      <c r="E32" s="47" t="s">
        <v>73</v>
      </c>
      <c r="F32" s="47">
        <v>32.260610002103824</v>
      </c>
      <c r="G32" s="47" t="s">
        <v>73</v>
      </c>
      <c r="H32" s="47">
        <v>3.2321674507040563</v>
      </c>
      <c r="I32" s="47" t="s">
        <v>76</v>
      </c>
      <c r="J32" s="47">
        <v>1.592047092709107</v>
      </c>
      <c r="K32" s="47" t="s">
        <v>75</v>
      </c>
    </row>
    <row r="33" spans="2:11" x14ac:dyDescent="0.25">
      <c r="B33" s="48" t="s">
        <v>31</v>
      </c>
      <c r="C33" s="49">
        <v>100</v>
      </c>
      <c r="D33" s="49">
        <v>66.456125044387605</v>
      </c>
      <c r="E33" s="49" t="s">
        <v>73</v>
      </c>
      <c r="F33" s="49">
        <v>31.889692143277838</v>
      </c>
      <c r="G33" s="49" t="s">
        <v>74</v>
      </c>
      <c r="H33" s="49">
        <v>0.82171541344752386</v>
      </c>
      <c r="I33" s="49" t="s">
        <v>75</v>
      </c>
      <c r="J33" s="49">
        <v>0.83246739888706778</v>
      </c>
      <c r="K33" s="49" t="s">
        <v>75</v>
      </c>
    </row>
    <row r="34" spans="2:11" x14ac:dyDescent="0.25">
      <c r="B34" s="54" t="s">
        <v>97</v>
      </c>
    </row>
    <row r="35" spans="2:11" x14ac:dyDescent="0.25">
      <c r="E35" s="20"/>
      <c r="G35" s="20"/>
      <c r="I35" s="20"/>
      <c r="K35" s="20"/>
    </row>
    <row r="37" spans="2:11" x14ac:dyDescent="0.25">
      <c r="E37" s="20"/>
      <c r="G37" s="20"/>
      <c r="I37" s="20"/>
      <c r="K37" s="20"/>
    </row>
    <row r="38" spans="2:11" x14ac:dyDescent="0.25">
      <c r="E38" s="20"/>
      <c r="G38" s="20"/>
      <c r="I38" s="20"/>
      <c r="K38" s="20"/>
    </row>
    <row r="39" spans="2:11" x14ac:dyDescent="0.25">
      <c r="E39" s="20"/>
      <c r="G39" s="20"/>
      <c r="I39" s="20"/>
      <c r="K39" s="20"/>
    </row>
    <row r="41" spans="2:11" x14ac:dyDescent="0.25">
      <c r="E41" s="20"/>
      <c r="G41" s="20"/>
      <c r="I41" s="20"/>
      <c r="K41" s="20"/>
    </row>
    <row r="42" spans="2:11" x14ac:dyDescent="0.25">
      <c r="E42" s="20"/>
      <c r="G42" s="20"/>
      <c r="I42" s="20"/>
      <c r="K42" s="20"/>
    </row>
    <row r="43" spans="2:11" x14ac:dyDescent="0.25">
      <c r="E43" s="20"/>
      <c r="G43" s="20"/>
      <c r="I43" s="20"/>
      <c r="K43" s="20"/>
    </row>
    <row r="44" spans="2:11" x14ac:dyDescent="0.25">
      <c r="E44" s="20"/>
      <c r="G44" s="20"/>
      <c r="I44" s="20"/>
      <c r="K44" s="20"/>
    </row>
    <row r="45" spans="2:11" x14ac:dyDescent="0.25">
      <c r="E45" s="20"/>
      <c r="G45" s="20"/>
      <c r="I45" s="20"/>
      <c r="K45" s="20"/>
    </row>
    <row r="46" spans="2:11" x14ac:dyDescent="0.25">
      <c r="E46" s="20"/>
      <c r="G46" s="20"/>
      <c r="I46" s="20"/>
      <c r="K46" s="20"/>
    </row>
    <row r="47" spans="2:11" x14ac:dyDescent="0.25">
      <c r="E47" s="20"/>
      <c r="G47" s="20"/>
      <c r="I47" s="20"/>
      <c r="K47" s="20"/>
    </row>
    <row r="48" spans="2:11" x14ac:dyDescent="0.25">
      <c r="E48" s="20"/>
      <c r="G48" s="20"/>
      <c r="I48" s="20"/>
      <c r="K48" s="20"/>
    </row>
    <row r="49" spans="5:11" x14ac:dyDescent="0.25">
      <c r="E49" s="20"/>
      <c r="G49" s="20"/>
      <c r="I49" s="20"/>
      <c r="K49" s="20"/>
    </row>
    <row r="50" spans="5:11" x14ac:dyDescent="0.25">
      <c r="E50" s="20"/>
      <c r="G50" s="20"/>
      <c r="I50" s="20"/>
      <c r="K50" s="20"/>
    </row>
    <row r="51" spans="5:11" x14ac:dyDescent="0.25">
      <c r="E51" s="20"/>
      <c r="G51" s="20"/>
      <c r="I51" s="20"/>
      <c r="K51" s="20"/>
    </row>
    <row r="52" spans="5:11" x14ac:dyDescent="0.25">
      <c r="E52" s="20"/>
      <c r="G52" s="20"/>
      <c r="I52" s="20"/>
      <c r="K52" s="20"/>
    </row>
    <row r="54" spans="5:11" x14ac:dyDescent="0.25">
      <c r="E54" s="20"/>
      <c r="G54" s="20"/>
      <c r="I54" s="20"/>
      <c r="K54" s="20"/>
    </row>
    <row r="55" spans="5:11" x14ac:dyDescent="0.25">
      <c r="E55" s="20"/>
      <c r="G55" s="20"/>
      <c r="I55" s="20"/>
      <c r="K55" s="20"/>
    </row>
    <row r="56" spans="5:11" x14ac:dyDescent="0.25">
      <c r="E56" s="20"/>
      <c r="G56" s="20"/>
      <c r="I56" s="20"/>
      <c r="K56" s="20"/>
    </row>
    <row r="57" spans="5:11" x14ac:dyDescent="0.25">
      <c r="E57" s="20"/>
      <c r="G57" s="20"/>
      <c r="I57" s="20"/>
      <c r="K57" s="20"/>
    </row>
    <row r="58" spans="5:11" x14ac:dyDescent="0.25">
      <c r="E58" s="20"/>
      <c r="G58" s="20"/>
      <c r="I58" s="20"/>
      <c r="K58" s="20"/>
    </row>
  </sheetData>
  <mergeCells count="2">
    <mergeCell ref="D6:J6"/>
    <mergeCell ref="B4:K4"/>
  </mergeCells>
  <hyperlinks>
    <hyperlink ref="J8" location="'Q32'!A1" display="Encerrou definitivamente" xr:uid="{00000000-0004-0000-0600-000000000000}"/>
  </hyperlink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7"/>
  <dimension ref="B1:L58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5703125" customWidth="1"/>
    <col min="3" max="3" width="9.5703125" customWidth="1"/>
    <col min="4" max="4" width="10.28515625" customWidth="1"/>
    <col min="5" max="5" width="6.140625" customWidth="1"/>
    <col min="6" max="6" width="10.28515625" customWidth="1"/>
    <col min="7" max="7" width="6.140625" customWidth="1"/>
    <col min="8" max="8" width="10.28515625" customWidth="1"/>
    <col min="9" max="9" width="6.140625" customWidth="1"/>
    <col min="10" max="12" width="10.28515625" customWidth="1"/>
  </cols>
  <sheetData>
    <row r="1" spans="2:12" ht="18" x14ac:dyDescent="0.25">
      <c r="B1" s="1" t="s">
        <v>141</v>
      </c>
      <c r="C1" s="1"/>
      <c r="D1" s="2"/>
      <c r="E1" s="1"/>
      <c r="G1" s="1"/>
      <c r="I1" s="1"/>
    </row>
    <row r="2" spans="2:12" ht="18" x14ac:dyDescent="0.25">
      <c r="B2" s="1" t="s">
        <v>140</v>
      </c>
      <c r="C2" s="1"/>
      <c r="D2" s="2"/>
      <c r="E2" s="1"/>
      <c r="G2" s="1"/>
      <c r="I2" s="1"/>
    </row>
    <row r="3" spans="2:12" x14ac:dyDescent="0.25">
      <c r="B3" s="3"/>
      <c r="C3" s="3"/>
      <c r="D3" s="2"/>
      <c r="E3" s="3"/>
      <c r="G3" s="3"/>
      <c r="I3" s="3"/>
    </row>
    <row r="4" spans="2:12" s="93" customFormat="1" ht="49.5" customHeight="1" x14ac:dyDescent="0.25">
      <c r="B4" s="36" t="s">
        <v>95</v>
      </c>
      <c r="C4" s="36"/>
      <c r="D4" s="36"/>
      <c r="E4" s="36"/>
      <c r="F4" s="36"/>
      <c r="G4" s="36"/>
      <c r="H4" s="36"/>
      <c r="I4" s="36"/>
      <c r="J4" s="36"/>
      <c r="K4" s="36"/>
      <c r="L4" s="38"/>
    </row>
    <row r="5" spans="2:12" x14ac:dyDescent="0.25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33.75" customHeight="1" x14ac:dyDescent="0.25">
      <c r="B6" s="26" t="s">
        <v>46</v>
      </c>
      <c r="C6" s="26"/>
      <c r="D6" s="26"/>
      <c r="E6" s="26"/>
      <c r="F6" s="26"/>
      <c r="G6" s="26"/>
      <c r="H6" s="26"/>
      <c r="I6" s="26"/>
      <c r="J6" s="26"/>
      <c r="K6" s="17"/>
    </row>
    <row r="7" spans="2:12" x14ac:dyDescent="0.25">
      <c r="B7" s="5" t="s">
        <v>3</v>
      </c>
      <c r="C7" s="5"/>
      <c r="D7" s="4"/>
      <c r="E7" s="5"/>
      <c r="F7" s="4"/>
      <c r="G7" s="5"/>
      <c r="H7" s="4"/>
      <c r="I7" s="5"/>
      <c r="J7" s="4"/>
    </row>
    <row r="8" spans="2:12" ht="38.25" customHeight="1" thickBot="1" x14ac:dyDescent="0.3">
      <c r="B8" s="6" t="s">
        <v>4</v>
      </c>
      <c r="C8" s="6" t="s">
        <v>8</v>
      </c>
      <c r="D8" s="6" t="s">
        <v>47</v>
      </c>
      <c r="E8" s="6" t="s">
        <v>70</v>
      </c>
      <c r="F8" s="6" t="s">
        <v>48</v>
      </c>
      <c r="G8" s="6" t="s">
        <v>70</v>
      </c>
      <c r="H8" s="6" t="s">
        <v>49</v>
      </c>
      <c r="I8" s="6" t="s">
        <v>70</v>
      </c>
      <c r="J8" s="6" t="s">
        <v>36</v>
      </c>
      <c r="K8" s="6" t="s">
        <v>70</v>
      </c>
    </row>
    <row r="9" spans="2:12" ht="15.75" thickTop="1" x14ac:dyDescent="0.25">
      <c r="B9" s="51" t="s">
        <v>8</v>
      </c>
      <c r="C9" s="51"/>
      <c r="D9" s="52"/>
      <c r="E9" s="51"/>
      <c r="F9" s="52"/>
      <c r="G9" s="51"/>
      <c r="H9" s="52"/>
      <c r="I9" s="51"/>
      <c r="J9" s="52"/>
      <c r="K9" s="92"/>
    </row>
    <row r="10" spans="2:12" x14ac:dyDescent="0.25">
      <c r="B10" s="53" t="s">
        <v>8</v>
      </c>
      <c r="C10" s="47">
        <v>100</v>
      </c>
      <c r="D10" s="47">
        <v>34.575327528527119</v>
      </c>
      <c r="E10" s="47" t="s">
        <v>73</v>
      </c>
      <c r="F10" s="47">
        <v>61.180050298031851</v>
      </c>
      <c r="G10" s="47" t="s">
        <v>73</v>
      </c>
      <c r="H10" s="47">
        <v>3.7918576044446142</v>
      </c>
      <c r="I10" s="47" t="s">
        <v>74</v>
      </c>
      <c r="J10" s="47">
        <v>0.45276456899647122</v>
      </c>
      <c r="K10" s="47" t="s">
        <v>75</v>
      </c>
    </row>
    <row r="11" spans="2:12" x14ac:dyDescent="0.25">
      <c r="B11" s="44" t="s">
        <v>9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2" x14ac:dyDescent="0.25">
      <c r="B12" s="46" t="s">
        <v>10</v>
      </c>
      <c r="C12" s="47">
        <v>100</v>
      </c>
      <c r="D12" s="47">
        <v>34.355280734278622</v>
      </c>
      <c r="E12" s="47" t="s">
        <v>73</v>
      </c>
      <c r="F12" s="47">
        <v>61.515716963061514</v>
      </c>
      <c r="G12" s="47" t="s">
        <v>73</v>
      </c>
      <c r="H12" s="47">
        <v>3.6888464946760604</v>
      </c>
      <c r="I12" s="47" t="s">
        <v>76</v>
      </c>
      <c r="J12" s="47">
        <v>0.44015580798383103</v>
      </c>
      <c r="K12" s="47" t="s">
        <v>75</v>
      </c>
    </row>
    <row r="13" spans="2:12" x14ac:dyDescent="0.25">
      <c r="B13" s="46" t="s">
        <v>11</v>
      </c>
      <c r="C13" s="47">
        <v>100</v>
      </c>
      <c r="D13" s="47">
        <v>45.385399618524175</v>
      </c>
      <c r="E13" s="47" t="s">
        <v>73</v>
      </c>
      <c r="F13" s="47">
        <v>44.666219224072471</v>
      </c>
      <c r="G13" s="47" t="s">
        <v>73</v>
      </c>
      <c r="H13" s="47">
        <v>8.9306316647029593</v>
      </c>
      <c r="I13" s="47" t="s">
        <v>74</v>
      </c>
      <c r="J13" s="47">
        <v>1.0177494927003832</v>
      </c>
      <c r="K13" s="47" t="s">
        <v>76</v>
      </c>
    </row>
    <row r="14" spans="2:12" x14ac:dyDescent="0.25">
      <c r="B14" s="46" t="s">
        <v>12</v>
      </c>
      <c r="C14" s="47">
        <v>100</v>
      </c>
      <c r="D14" s="47">
        <v>37.232106565389273</v>
      </c>
      <c r="E14" s="47" t="s">
        <v>73</v>
      </c>
      <c r="F14" s="47">
        <v>57.374953703962674</v>
      </c>
      <c r="G14" s="47" t="s">
        <v>73</v>
      </c>
      <c r="H14" s="47">
        <v>4.2212691102518312</v>
      </c>
      <c r="I14" s="47" t="s">
        <v>74</v>
      </c>
      <c r="J14" s="47">
        <v>1.1716706203962395</v>
      </c>
      <c r="K14" s="47" t="s">
        <v>75</v>
      </c>
    </row>
    <row r="15" spans="2:12" x14ac:dyDescent="0.25">
      <c r="B15" s="44" t="s">
        <v>13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2:12" x14ac:dyDescent="0.25">
      <c r="B16" s="46" t="s">
        <v>14</v>
      </c>
      <c r="C16" s="47">
        <v>100</v>
      </c>
      <c r="D16" s="47">
        <v>29.847075269493757</v>
      </c>
      <c r="E16" s="47" t="s">
        <v>73</v>
      </c>
      <c r="F16" s="47">
        <v>66.690903810174603</v>
      </c>
      <c r="G16" s="47" t="s">
        <v>73</v>
      </c>
      <c r="H16" s="47">
        <v>3.3348435373465604</v>
      </c>
      <c r="I16" s="47" t="s">
        <v>76</v>
      </c>
      <c r="J16" s="47">
        <v>0.12717738298508671</v>
      </c>
      <c r="K16" s="47" t="s">
        <v>75</v>
      </c>
    </row>
    <row r="17" spans="2:11" x14ac:dyDescent="0.25">
      <c r="B17" s="46" t="s">
        <v>15</v>
      </c>
      <c r="C17" s="47">
        <v>100</v>
      </c>
      <c r="D17" s="47">
        <v>45.214007086906435</v>
      </c>
      <c r="E17" s="47" t="s">
        <v>74</v>
      </c>
      <c r="F17" s="47">
        <v>42.576788022077388</v>
      </c>
      <c r="G17" s="47" t="s">
        <v>74</v>
      </c>
      <c r="H17" s="47">
        <v>11.720406211859622</v>
      </c>
      <c r="I17" s="47" t="s">
        <v>75</v>
      </c>
      <c r="J17" s="47">
        <v>0.48879867915657699</v>
      </c>
      <c r="K17" s="47" t="s">
        <v>75</v>
      </c>
    </row>
    <row r="18" spans="2:11" x14ac:dyDescent="0.25">
      <c r="B18" s="46" t="s">
        <v>16</v>
      </c>
      <c r="C18" s="47">
        <v>100</v>
      </c>
      <c r="D18" s="47">
        <v>35.227306269650711</v>
      </c>
      <c r="E18" s="47" t="s">
        <v>74</v>
      </c>
      <c r="F18" s="47">
        <v>61.852275479053922</v>
      </c>
      <c r="G18" s="47" t="s">
        <v>73</v>
      </c>
      <c r="H18" s="47">
        <v>2.9096691210181125</v>
      </c>
      <c r="I18" s="47" t="s">
        <v>75</v>
      </c>
      <c r="J18" s="47">
        <v>1.074913027726478E-2</v>
      </c>
      <c r="K18" s="47" t="s">
        <v>75</v>
      </c>
    </row>
    <row r="19" spans="2:11" x14ac:dyDescent="0.25">
      <c r="B19" s="46" t="s">
        <v>17</v>
      </c>
      <c r="C19" s="47">
        <v>100</v>
      </c>
      <c r="D19" s="47">
        <v>39.954186979948176</v>
      </c>
      <c r="E19" s="47" t="s">
        <v>74</v>
      </c>
      <c r="F19" s="47">
        <v>57.556088347007808</v>
      </c>
      <c r="G19" s="47" t="s">
        <v>74</v>
      </c>
      <c r="H19" s="47">
        <v>2.4897246730440163</v>
      </c>
      <c r="I19" s="47" t="s">
        <v>75</v>
      </c>
      <c r="J19" s="47">
        <v>0</v>
      </c>
      <c r="K19" s="47"/>
    </row>
    <row r="20" spans="2:11" x14ac:dyDescent="0.25">
      <c r="B20" s="46" t="s">
        <v>18</v>
      </c>
      <c r="C20" s="47">
        <v>100</v>
      </c>
      <c r="D20" s="47">
        <v>21.733522761686881</v>
      </c>
      <c r="E20" s="47" t="s">
        <v>76</v>
      </c>
      <c r="F20" s="47">
        <v>77.86168501633199</v>
      </c>
      <c r="G20" s="47" t="s">
        <v>73</v>
      </c>
      <c r="H20" s="47">
        <v>0.40479222198111797</v>
      </c>
      <c r="I20" s="47" t="s">
        <v>75</v>
      </c>
      <c r="J20" s="47">
        <v>0</v>
      </c>
      <c r="K20" s="47"/>
    </row>
    <row r="21" spans="2:11" x14ac:dyDescent="0.25">
      <c r="B21" s="46" t="s">
        <v>39</v>
      </c>
      <c r="C21" s="47">
        <v>100</v>
      </c>
      <c r="D21" s="47">
        <v>18.186469997870852</v>
      </c>
      <c r="E21" s="47" t="s">
        <v>74</v>
      </c>
      <c r="F21" s="47">
        <v>72.454834586918508</v>
      </c>
      <c r="G21" s="47" t="s">
        <v>73</v>
      </c>
      <c r="H21" s="47">
        <v>9.2551424626130441</v>
      </c>
      <c r="I21" s="47" t="s">
        <v>75</v>
      </c>
      <c r="J21" s="47">
        <v>0.10355295259758854</v>
      </c>
      <c r="K21" s="47" t="s">
        <v>75</v>
      </c>
    </row>
    <row r="22" spans="2:11" x14ac:dyDescent="0.25">
      <c r="B22" s="46" t="s">
        <v>20</v>
      </c>
      <c r="C22" s="47">
        <v>100</v>
      </c>
      <c r="D22" s="47">
        <v>33.799700095606831</v>
      </c>
      <c r="E22" s="47" t="s">
        <v>73</v>
      </c>
      <c r="F22" s="47">
        <v>61.220199441852252</v>
      </c>
      <c r="G22" s="47" t="s">
        <v>73</v>
      </c>
      <c r="H22" s="47">
        <v>3.924828886890698</v>
      </c>
      <c r="I22" s="47" t="s">
        <v>75</v>
      </c>
      <c r="J22" s="47">
        <v>1.0552715756503241</v>
      </c>
      <c r="K22" s="47" t="s">
        <v>75</v>
      </c>
    </row>
    <row r="23" spans="2:11" x14ac:dyDescent="0.25">
      <c r="B23" s="46" t="s">
        <v>21</v>
      </c>
      <c r="C23" s="47">
        <v>100</v>
      </c>
      <c r="D23" s="47">
        <v>35.526974656361809</v>
      </c>
      <c r="E23" s="47" t="s">
        <v>74</v>
      </c>
      <c r="F23" s="47">
        <v>57.170494885556963</v>
      </c>
      <c r="G23" s="47" t="s">
        <v>74</v>
      </c>
      <c r="H23" s="47">
        <v>7.3025304580811898</v>
      </c>
      <c r="I23" s="47" t="s">
        <v>75</v>
      </c>
      <c r="J23" s="47">
        <v>0</v>
      </c>
      <c r="K23" s="47"/>
    </row>
    <row r="24" spans="2:11" x14ac:dyDescent="0.25">
      <c r="B24" s="46" t="s">
        <v>22</v>
      </c>
      <c r="C24" s="47">
        <v>100</v>
      </c>
      <c r="D24" s="47">
        <v>27.304056127888838</v>
      </c>
      <c r="E24" s="47" t="s">
        <v>76</v>
      </c>
      <c r="F24" s="47">
        <v>71.884388815224298</v>
      </c>
      <c r="G24" s="47" t="s">
        <v>73</v>
      </c>
      <c r="H24" s="47">
        <v>0.8084878446209407</v>
      </c>
      <c r="I24" s="47" t="s">
        <v>75</v>
      </c>
      <c r="J24" s="47">
        <v>3.0672122659011819E-3</v>
      </c>
      <c r="K24" s="47" t="s">
        <v>75</v>
      </c>
    </row>
    <row r="25" spans="2:11" x14ac:dyDescent="0.25">
      <c r="B25" s="46" t="s">
        <v>23</v>
      </c>
      <c r="C25" s="47">
        <v>100</v>
      </c>
      <c r="D25" s="47">
        <v>37.462497162075408</v>
      </c>
      <c r="E25" s="47" t="s">
        <v>74</v>
      </c>
      <c r="F25" s="47">
        <v>61.752484202016632</v>
      </c>
      <c r="G25" s="47" t="s">
        <v>73</v>
      </c>
      <c r="H25" s="47">
        <v>0.74936766470386851</v>
      </c>
      <c r="I25" s="47" t="s">
        <v>75</v>
      </c>
      <c r="J25" s="47">
        <v>3.5650971204066732E-2</v>
      </c>
      <c r="K25" s="47" t="s">
        <v>75</v>
      </c>
    </row>
    <row r="26" spans="2:11" x14ac:dyDescent="0.25">
      <c r="B26" s="46" t="s">
        <v>24</v>
      </c>
      <c r="C26" s="47">
        <v>100</v>
      </c>
      <c r="D26" s="47">
        <v>32.208735729398285</v>
      </c>
      <c r="E26" s="47" t="s">
        <v>74</v>
      </c>
      <c r="F26" s="47">
        <v>57.894531341755872</v>
      </c>
      <c r="G26" s="47" t="s">
        <v>74</v>
      </c>
      <c r="H26" s="47">
        <v>6.5414887275246487</v>
      </c>
      <c r="I26" s="47" t="s">
        <v>75</v>
      </c>
      <c r="J26" s="47">
        <v>3.3552442013212143</v>
      </c>
      <c r="K26" s="47" t="s">
        <v>75</v>
      </c>
    </row>
    <row r="27" spans="2:11" x14ac:dyDescent="0.25">
      <c r="B27" s="46" t="s">
        <v>25</v>
      </c>
      <c r="C27" s="47">
        <v>100</v>
      </c>
      <c r="D27" s="47">
        <v>28.915846231118376</v>
      </c>
      <c r="E27" s="47" t="s">
        <v>74</v>
      </c>
      <c r="F27" s="47">
        <v>62.909316119345412</v>
      </c>
      <c r="G27" s="47" t="s">
        <v>73</v>
      </c>
      <c r="H27" s="47">
        <v>4.9051551425021023</v>
      </c>
      <c r="I27" s="47" t="s">
        <v>75</v>
      </c>
      <c r="J27" s="47">
        <v>3.2696825070341231</v>
      </c>
      <c r="K27" s="47" t="s">
        <v>75</v>
      </c>
    </row>
    <row r="28" spans="2:11" x14ac:dyDescent="0.25">
      <c r="B28" s="44" t="s">
        <v>26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2:11" x14ac:dyDescent="0.25">
      <c r="B29" s="46" t="s">
        <v>27</v>
      </c>
      <c r="C29" s="47">
        <v>100</v>
      </c>
      <c r="D29" s="47">
        <v>26.978127755275899</v>
      </c>
      <c r="E29" s="47" t="s">
        <v>74</v>
      </c>
      <c r="F29" s="47">
        <v>55.469880262945168</v>
      </c>
      <c r="G29" s="47" t="s">
        <v>73</v>
      </c>
      <c r="H29" s="47">
        <v>15.902745921728531</v>
      </c>
      <c r="I29" s="47" t="s">
        <v>76</v>
      </c>
      <c r="J29" s="47">
        <v>1.6492460600504115</v>
      </c>
      <c r="K29" s="47" t="s">
        <v>75</v>
      </c>
    </row>
    <row r="30" spans="2:11" x14ac:dyDescent="0.25">
      <c r="B30" s="46" t="s">
        <v>28</v>
      </c>
      <c r="C30" s="47">
        <v>100</v>
      </c>
      <c r="D30" s="47">
        <v>41.421083178026144</v>
      </c>
      <c r="E30" s="47" t="s">
        <v>74</v>
      </c>
      <c r="F30" s="47">
        <v>57.787743009072265</v>
      </c>
      <c r="G30" s="47" t="s">
        <v>74</v>
      </c>
      <c r="H30" s="47">
        <v>0.71558027414813796</v>
      </c>
      <c r="I30" s="47" t="s">
        <v>75</v>
      </c>
      <c r="J30" s="47">
        <v>7.5593538753459297E-2</v>
      </c>
      <c r="K30" s="47" t="s">
        <v>75</v>
      </c>
    </row>
    <row r="31" spans="2:11" x14ac:dyDescent="0.25">
      <c r="B31" s="46" t="s">
        <v>29</v>
      </c>
      <c r="C31" s="47">
        <v>100</v>
      </c>
      <c r="D31" s="47">
        <v>36.229754600294811</v>
      </c>
      <c r="E31" s="47" t="s">
        <v>74</v>
      </c>
      <c r="F31" s="47">
        <v>59.144380705335244</v>
      </c>
      <c r="G31" s="47" t="s">
        <v>73</v>
      </c>
      <c r="H31" s="47">
        <v>4.1436713512381305</v>
      </c>
      <c r="I31" s="47" t="s">
        <v>76</v>
      </c>
      <c r="J31" s="47">
        <v>0.48219334313185735</v>
      </c>
      <c r="K31" s="47" t="s">
        <v>75</v>
      </c>
    </row>
    <row r="32" spans="2:11" x14ac:dyDescent="0.25">
      <c r="B32" s="46" t="s">
        <v>30</v>
      </c>
      <c r="C32" s="47">
        <v>100</v>
      </c>
      <c r="D32" s="47">
        <v>30.203200160979986</v>
      </c>
      <c r="E32" s="47" t="s">
        <v>74</v>
      </c>
      <c r="F32" s="47">
        <v>64.801501255048436</v>
      </c>
      <c r="G32" s="47" t="s">
        <v>73</v>
      </c>
      <c r="H32" s="47">
        <v>4.5430111512688232</v>
      </c>
      <c r="I32" s="47" t="s">
        <v>75</v>
      </c>
      <c r="J32" s="47">
        <v>0.45228743270282618</v>
      </c>
      <c r="K32" s="47" t="s">
        <v>75</v>
      </c>
    </row>
    <row r="33" spans="2:11" x14ac:dyDescent="0.25">
      <c r="B33" s="48" t="s">
        <v>31</v>
      </c>
      <c r="C33" s="49">
        <v>100</v>
      </c>
      <c r="D33" s="49">
        <v>27.974588826537129</v>
      </c>
      <c r="E33" s="49" t="s">
        <v>74</v>
      </c>
      <c r="F33" s="49">
        <v>68.857730265804932</v>
      </c>
      <c r="G33" s="49" t="s">
        <v>73</v>
      </c>
      <c r="H33" s="49">
        <v>2.5081780580893018</v>
      </c>
      <c r="I33" s="49" t="s">
        <v>76</v>
      </c>
      <c r="J33" s="49">
        <v>0.65950284956866578</v>
      </c>
      <c r="K33" s="49" t="s">
        <v>75</v>
      </c>
    </row>
    <row r="34" spans="2:11" x14ac:dyDescent="0.25">
      <c r="B34" s="54" t="s">
        <v>97</v>
      </c>
    </row>
    <row r="35" spans="2:11" x14ac:dyDescent="0.25">
      <c r="E35" s="20"/>
      <c r="G35" s="20"/>
      <c r="I35" s="20"/>
    </row>
    <row r="37" spans="2:11" x14ac:dyDescent="0.25">
      <c r="E37" s="20"/>
      <c r="G37" s="20"/>
      <c r="I37" s="20"/>
    </row>
    <row r="38" spans="2:11" x14ac:dyDescent="0.25">
      <c r="E38" s="20"/>
      <c r="G38" s="20"/>
      <c r="I38" s="20"/>
    </row>
    <row r="39" spans="2:11" x14ac:dyDescent="0.25">
      <c r="E39" s="20"/>
      <c r="G39" s="20"/>
      <c r="I39" s="20"/>
    </row>
    <row r="41" spans="2:11" x14ac:dyDescent="0.25">
      <c r="E41" s="20"/>
      <c r="G41" s="20"/>
      <c r="I41" s="20"/>
    </row>
    <row r="42" spans="2:11" x14ac:dyDescent="0.25">
      <c r="E42" s="20"/>
      <c r="G42" s="20"/>
      <c r="I42" s="20"/>
    </row>
    <row r="43" spans="2:11" x14ac:dyDescent="0.25">
      <c r="E43" s="20"/>
      <c r="G43" s="20"/>
      <c r="I43" s="20"/>
    </row>
    <row r="44" spans="2:11" x14ac:dyDescent="0.25">
      <c r="E44" s="20"/>
      <c r="G44" s="20"/>
      <c r="I44" s="20"/>
    </row>
    <row r="45" spans="2:11" x14ac:dyDescent="0.25">
      <c r="E45" s="20"/>
      <c r="G45" s="20"/>
      <c r="I45" s="20"/>
    </row>
    <row r="46" spans="2:11" x14ac:dyDescent="0.25">
      <c r="E46" s="20"/>
      <c r="G46" s="20"/>
      <c r="I46" s="20"/>
    </row>
    <row r="47" spans="2:11" x14ac:dyDescent="0.25">
      <c r="E47" s="20"/>
      <c r="G47" s="20"/>
      <c r="I47" s="20"/>
    </row>
    <row r="48" spans="2:11" x14ac:dyDescent="0.25">
      <c r="E48" s="20"/>
      <c r="G48" s="20"/>
      <c r="I48" s="20"/>
    </row>
    <row r="49" spans="5:9" x14ac:dyDescent="0.25">
      <c r="E49" s="20"/>
      <c r="G49" s="20"/>
      <c r="I49" s="20"/>
    </row>
    <row r="50" spans="5:9" x14ac:dyDescent="0.25">
      <c r="E50" s="20"/>
      <c r="G50" s="20"/>
      <c r="I50" s="20"/>
    </row>
    <row r="51" spans="5:9" x14ac:dyDescent="0.25">
      <c r="E51" s="20"/>
      <c r="G51" s="20"/>
      <c r="I51" s="20"/>
    </row>
    <row r="52" spans="5:9" x14ac:dyDescent="0.25">
      <c r="E52" s="20"/>
      <c r="G52" s="20"/>
      <c r="I52" s="20"/>
    </row>
    <row r="54" spans="5:9" x14ac:dyDescent="0.25">
      <c r="E54" s="20"/>
      <c r="G54" s="20"/>
      <c r="I54" s="20"/>
    </row>
    <row r="55" spans="5:9" x14ac:dyDescent="0.25">
      <c r="E55" s="20"/>
      <c r="G55" s="20"/>
      <c r="I55" s="20"/>
    </row>
    <row r="56" spans="5:9" x14ac:dyDescent="0.25">
      <c r="E56" s="20"/>
      <c r="G56" s="20"/>
      <c r="I56" s="20"/>
    </row>
    <row r="57" spans="5:9" x14ac:dyDescent="0.25">
      <c r="E57" s="20"/>
      <c r="G57" s="20"/>
      <c r="I57" s="20"/>
    </row>
    <row r="58" spans="5:9" x14ac:dyDescent="0.25">
      <c r="E58" s="20"/>
      <c r="G58" s="20"/>
      <c r="I58" s="20"/>
    </row>
  </sheetData>
  <mergeCells count="2">
    <mergeCell ref="B6:J6"/>
    <mergeCell ref="B4:K4"/>
  </mergeCells>
  <hyperlinks>
    <hyperlink ref="J8" location="'Q32'!A1" display="Encerrou definitivamente" xr:uid="{00000000-0004-0000-0700-000000000000}"/>
  </hyperlink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9"/>
  <dimension ref="B1:O35"/>
  <sheetViews>
    <sheetView showGridLines="0" zoomScale="90" zoomScaleNormal="90" workbookViewId="0">
      <selection activeCell="B1" sqref="B1:B2"/>
    </sheetView>
  </sheetViews>
  <sheetFormatPr defaultRowHeight="15" x14ac:dyDescent="0.25"/>
  <cols>
    <col min="1" max="1" width="5.7109375" customWidth="1"/>
    <col min="2" max="2" width="47.5703125" customWidth="1"/>
    <col min="3" max="4" width="10.28515625" customWidth="1"/>
    <col min="5" max="5" width="5.7109375" customWidth="1"/>
    <col min="6" max="6" width="10.28515625" customWidth="1"/>
    <col min="7" max="7" width="5.7109375" customWidth="1"/>
    <col min="8" max="8" width="10.28515625" customWidth="1"/>
    <col min="9" max="9" width="5.7109375" customWidth="1"/>
    <col min="10" max="10" width="10.28515625" customWidth="1"/>
    <col min="11" max="11" width="5.7109375" customWidth="1"/>
    <col min="12" max="15" width="8" customWidth="1"/>
  </cols>
  <sheetData>
    <row r="1" spans="2:15" ht="18" x14ac:dyDescent="0.25">
      <c r="B1" s="1" t="s">
        <v>141</v>
      </c>
      <c r="C1" s="2"/>
      <c r="E1" s="2"/>
      <c r="G1" s="2"/>
      <c r="I1" s="2"/>
      <c r="K1" s="2"/>
    </row>
    <row r="2" spans="2:15" ht="18" x14ac:dyDescent="0.25">
      <c r="B2" s="1" t="s">
        <v>140</v>
      </c>
      <c r="C2" s="2"/>
      <c r="E2" s="2"/>
      <c r="G2" s="2"/>
      <c r="I2" s="2"/>
      <c r="K2" s="2"/>
    </row>
    <row r="3" spans="2:15" x14ac:dyDescent="0.25">
      <c r="B3" s="3"/>
      <c r="C3" s="2"/>
      <c r="E3" s="2"/>
      <c r="G3" s="2"/>
      <c r="I3" s="2"/>
      <c r="K3" s="2"/>
    </row>
    <row r="4" spans="2:15" ht="30.75" customHeight="1" x14ac:dyDescent="0.25">
      <c r="B4" s="36" t="s">
        <v>86</v>
      </c>
      <c r="C4" s="36"/>
      <c r="D4" s="36"/>
      <c r="E4" s="36"/>
      <c r="F4" s="36"/>
      <c r="G4" s="36"/>
      <c r="H4" s="36"/>
      <c r="I4" s="36"/>
      <c r="J4" s="36"/>
      <c r="K4" s="36"/>
      <c r="L4" s="4"/>
      <c r="M4" s="4"/>
      <c r="N4" s="4"/>
      <c r="O4" s="4"/>
    </row>
    <row r="5" spans="2:15" x14ac:dyDescent="0.25">
      <c r="B5" s="4" t="s">
        <v>1</v>
      </c>
      <c r="C5" s="12"/>
      <c r="D5" s="13"/>
      <c r="E5" s="12"/>
      <c r="F5" s="13"/>
      <c r="G5" s="12"/>
      <c r="H5" s="13"/>
      <c r="I5" s="12"/>
      <c r="J5" s="13"/>
      <c r="K5" s="12"/>
      <c r="L5" s="4"/>
      <c r="M5" s="4"/>
      <c r="N5" s="4"/>
      <c r="O5" s="4"/>
    </row>
    <row r="6" spans="2:15" ht="27" customHeight="1" x14ac:dyDescent="0.25">
      <c r="B6" s="26" t="s">
        <v>69</v>
      </c>
      <c r="C6" s="26"/>
      <c r="D6" s="26"/>
      <c r="E6" s="26"/>
      <c r="F6" s="26"/>
      <c r="G6" s="26"/>
      <c r="H6" s="26"/>
      <c r="I6" s="26"/>
      <c r="J6" s="26"/>
      <c r="K6" s="18"/>
      <c r="L6" s="14"/>
      <c r="M6" s="14"/>
      <c r="N6" s="11"/>
      <c r="O6" s="11"/>
    </row>
    <row r="7" spans="2:15" x14ac:dyDescent="0.25">
      <c r="B7" s="5" t="s">
        <v>3</v>
      </c>
      <c r="C7" s="5"/>
      <c r="D7" s="91"/>
      <c r="E7" s="5"/>
      <c r="F7" s="91"/>
      <c r="G7" s="5"/>
      <c r="H7" s="91"/>
      <c r="I7" s="5"/>
      <c r="J7" s="91"/>
      <c r="K7" s="5"/>
    </row>
    <row r="8" spans="2:15" ht="15" customHeight="1" x14ac:dyDescent="0.25">
      <c r="B8" s="27" t="s">
        <v>4</v>
      </c>
      <c r="C8" s="29" t="s">
        <v>87</v>
      </c>
      <c r="D8" s="29"/>
      <c r="E8" s="29"/>
      <c r="F8" s="29"/>
      <c r="G8" s="29"/>
      <c r="H8" s="29"/>
      <c r="I8" s="29"/>
      <c r="J8" s="29"/>
      <c r="K8" s="29"/>
    </row>
    <row r="9" spans="2:15" ht="38.25" customHeight="1" thickBot="1" x14ac:dyDescent="0.3">
      <c r="B9" s="28"/>
      <c r="C9" s="22" t="s">
        <v>8</v>
      </c>
      <c r="D9" s="6" t="s">
        <v>68</v>
      </c>
      <c r="E9" s="6" t="s">
        <v>70</v>
      </c>
      <c r="F9" s="6" t="s">
        <v>50</v>
      </c>
      <c r="G9" s="6" t="s">
        <v>70</v>
      </c>
      <c r="H9" s="6" t="s">
        <v>88</v>
      </c>
      <c r="I9" s="6" t="s">
        <v>70</v>
      </c>
      <c r="J9" s="21" t="s">
        <v>36</v>
      </c>
      <c r="K9" s="6" t="s">
        <v>70</v>
      </c>
    </row>
    <row r="10" spans="2:15" ht="15.75" thickTop="1" x14ac:dyDescent="0.25">
      <c r="B10" s="51" t="s">
        <v>8</v>
      </c>
      <c r="C10" s="51"/>
      <c r="D10" s="52"/>
      <c r="E10" s="51"/>
      <c r="F10" s="52"/>
      <c r="G10" s="51"/>
      <c r="H10" s="52"/>
      <c r="I10" s="51"/>
      <c r="J10" s="52"/>
      <c r="K10" s="51"/>
    </row>
    <row r="11" spans="2:15" x14ac:dyDescent="0.25">
      <c r="B11" s="53" t="s">
        <v>8</v>
      </c>
      <c r="C11" s="47">
        <v>100</v>
      </c>
      <c r="D11" s="47">
        <v>29.721060933868422</v>
      </c>
      <c r="E11" s="47" t="s">
        <v>74</v>
      </c>
      <c r="F11" s="47">
        <v>32.39906945900001</v>
      </c>
      <c r="G11" s="47" t="s">
        <v>74</v>
      </c>
      <c r="H11" s="47">
        <v>37.592062356072354</v>
      </c>
      <c r="I11" s="47" t="s">
        <v>74</v>
      </c>
      <c r="J11" s="47">
        <v>0.28780725105919752</v>
      </c>
      <c r="K11" s="47" t="s">
        <v>75</v>
      </c>
    </row>
    <row r="12" spans="2:15" x14ac:dyDescent="0.25">
      <c r="B12" s="44" t="s">
        <v>9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2:15" x14ac:dyDescent="0.25">
      <c r="B13" s="46" t="s">
        <v>10</v>
      </c>
      <c r="C13" s="47">
        <v>100</v>
      </c>
      <c r="D13" s="47">
        <v>30.284131201303193</v>
      </c>
      <c r="E13" s="47" t="s">
        <v>74</v>
      </c>
      <c r="F13" s="47">
        <v>32.85120866419765</v>
      </c>
      <c r="G13" s="47" t="s">
        <v>74</v>
      </c>
      <c r="H13" s="47">
        <v>36.584064376105182</v>
      </c>
      <c r="I13" s="47" t="s">
        <v>74</v>
      </c>
      <c r="J13" s="47">
        <v>0.28059575839395789</v>
      </c>
      <c r="K13" s="47" t="s">
        <v>75</v>
      </c>
    </row>
    <row r="14" spans="2:15" x14ac:dyDescent="0.25">
      <c r="B14" s="46" t="s">
        <v>11</v>
      </c>
      <c r="C14" s="47">
        <v>100</v>
      </c>
      <c r="D14" s="47">
        <v>10.160880082090921</v>
      </c>
      <c r="E14" s="47" t="s">
        <v>74</v>
      </c>
      <c r="F14" s="47">
        <v>16.013704942102155</v>
      </c>
      <c r="G14" s="47" t="s">
        <v>74</v>
      </c>
      <c r="H14" s="47">
        <v>73.427832524953288</v>
      </c>
      <c r="I14" s="47" t="s">
        <v>73</v>
      </c>
      <c r="J14" s="47">
        <v>0.39758245085361266</v>
      </c>
      <c r="K14" s="47" t="s">
        <v>75</v>
      </c>
    </row>
    <row r="15" spans="2:15" x14ac:dyDescent="0.25">
      <c r="B15" s="46" t="s">
        <v>12</v>
      </c>
      <c r="C15" s="47">
        <v>100</v>
      </c>
      <c r="D15" s="47">
        <v>5.9530547100485771</v>
      </c>
      <c r="E15" s="47" t="s">
        <v>75</v>
      </c>
      <c r="F15" s="47">
        <v>21.926656252345424</v>
      </c>
      <c r="G15" s="47" t="s">
        <v>74</v>
      </c>
      <c r="H15" s="47">
        <v>69.742150947475963</v>
      </c>
      <c r="I15" s="47" t="s">
        <v>73</v>
      </c>
      <c r="J15" s="47">
        <v>2.3781380901300442</v>
      </c>
      <c r="K15" s="47" t="s">
        <v>75</v>
      </c>
    </row>
    <row r="16" spans="2:15" x14ac:dyDescent="0.25">
      <c r="B16" s="44" t="s">
        <v>13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2:11" x14ac:dyDescent="0.25">
      <c r="B17" s="46" t="s">
        <v>14</v>
      </c>
      <c r="C17" s="47">
        <v>100</v>
      </c>
      <c r="D17" s="47">
        <v>12.433547905422246</v>
      </c>
      <c r="E17" s="47" t="s">
        <v>76</v>
      </c>
      <c r="F17" s="47">
        <v>35.452319093942279</v>
      </c>
      <c r="G17" s="47" t="s">
        <v>74</v>
      </c>
      <c r="H17" s="47">
        <v>52.055765622340211</v>
      </c>
      <c r="I17" s="47" t="s">
        <v>73</v>
      </c>
      <c r="J17" s="47">
        <v>5.8367378295255103E-2</v>
      </c>
      <c r="K17" s="47" t="s">
        <v>75</v>
      </c>
    </row>
    <row r="18" spans="2:11" x14ac:dyDescent="0.25">
      <c r="B18" s="46" t="s">
        <v>15</v>
      </c>
      <c r="C18" s="47">
        <v>100</v>
      </c>
      <c r="D18" s="47">
        <v>21.758700738481977</v>
      </c>
      <c r="E18" s="47" t="s">
        <v>75</v>
      </c>
      <c r="F18" s="47">
        <v>21.382971527271174</v>
      </c>
      <c r="G18" s="47" t="s">
        <v>75</v>
      </c>
      <c r="H18" s="47">
        <v>56.858327734246849</v>
      </c>
      <c r="I18" s="47" t="s">
        <v>74</v>
      </c>
      <c r="J18" s="47">
        <v>0</v>
      </c>
      <c r="K18" s="47"/>
    </row>
    <row r="19" spans="2:11" x14ac:dyDescent="0.25">
      <c r="B19" s="46" t="s">
        <v>16</v>
      </c>
      <c r="C19" s="47">
        <v>100</v>
      </c>
      <c r="D19" s="47">
        <v>22.376472565442242</v>
      </c>
      <c r="E19" s="47" t="s">
        <v>75</v>
      </c>
      <c r="F19" s="47">
        <v>36.825632234531419</v>
      </c>
      <c r="G19" s="47" t="s">
        <v>76</v>
      </c>
      <c r="H19" s="47">
        <v>40.20389269108864</v>
      </c>
      <c r="I19" s="47" t="s">
        <v>76</v>
      </c>
      <c r="J19" s="47">
        <v>0.5940025089377039</v>
      </c>
      <c r="K19" s="47" t="s">
        <v>75</v>
      </c>
    </row>
    <row r="20" spans="2:11" x14ac:dyDescent="0.25">
      <c r="B20" s="46" t="s">
        <v>17</v>
      </c>
      <c r="C20" s="47">
        <v>100</v>
      </c>
      <c r="D20" s="47">
        <v>25.272845993629172</v>
      </c>
      <c r="E20" s="47" t="s">
        <v>75</v>
      </c>
      <c r="F20" s="47">
        <v>36.928567999727115</v>
      </c>
      <c r="G20" s="47" t="s">
        <v>76</v>
      </c>
      <c r="H20" s="47">
        <v>37.798586006643717</v>
      </c>
      <c r="I20" s="47" t="s">
        <v>76</v>
      </c>
      <c r="J20" s="47">
        <v>0</v>
      </c>
      <c r="K20" s="47"/>
    </row>
    <row r="21" spans="2:11" x14ac:dyDescent="0.25">
      <c r="B21" s="46" t="s">
        <v>18</v>
      </c>
      <c r="C21" s="47">
        <v>100</v>
      </c>
      <c r="D21" s="47">
        <v>0</v>
      </c>
      <c r="E21" s="47"/>
      <c r="F21" s="47">
        <v>44.084310124785084</v>
      </c>
      <c r="G21" s="47" t="s">
        <v>76</v>
      </c>
      <c r="H21" s="47">
        <v>48.80558435267433</v>
      </c>
      <c r="I21" s="47" t="s">
        <v>76</v>
      </c>
      <c r="J21" s="47">
        <v>7.1101055225405911</v>
      </c>
      <c r="K21" s="47" t="s">
        <v>75</v>
      </c>
    </row>
    <row r="22" spans="2:11" x14ac:dyDescent="0.25">
      <c r="B22" s="46" t="s">
        <v>39</v>
      </c>
      <c r="C22" s="47">
        <v>100</v>
      </c>
      <c r="D22" s="47">
        <v>10.624578646691358</v>
      </c>
      <c r="E22" s="47" t="s">
        <v>75</v>
      </c>
      <c r="F22" s="47">
        <v>23.852298696728731</v>
      </c>
      <c r="G22" s="47" t="s">
        <v>76</v>
      </c>
      <c r="H22" s="47">
        <v>65.523122656579915</v>
      </c>
      <c r="I22" s="47" t="s">
        <v>74</v>
      </c>
      <c r="J22" s="47">
        <v>0</v>
      </c>
      <c r="K22" s="47"/>
    </row>
    <row r="23" spans="2:11" x14ac:dyDescent="0.25">
      <c r="B23" s="46" t="s">
        <v>20</v>
      </c>
      <c r="C23" s="47">
        <v>100</v>
      </c>
      <c r="D23" s="47">
        <v>44.371123243737728</v>
      </c>
      <c r="E23" s="47" t="s">
        <v>74</v>
      </c>
      <c r="F23" s="47">
        <v>28.165546396512749</v>
      </c>
      <c r="G23" s="47" t="s">
        <v>74</v>
      </c>
      <c r="H23" s="47">
        <v>27.438692831103229</v>
      </c>
      <c r="I23" s="47" t="s">
        <v>74</v>
      </c>
      <c r="J23" s="47">
        <v>2.463752864628279E-2</v>
      </c>
      <c r="K23" s="47" t="s">
        <v>75</v>
      </c>
    </row>
    <row r="24" spans="2:11" x14ac:dyDescent="0.25">
      <c r="B24" s="46" t="s">
        <v>21</v>
      </c>
      <c r="C24" s="47">
        <v>100</v>
      </c>
      <c r="D24" s="47">
        <v>25.067169094524829</v>
      </c>
      <c r="E24" s="47" t="s">
        <v>76</v>
      </c>
      <c r="F24" s="47">
        <v>51.136361940193012</v>
      </c>
      <c r="G24" s="47" t="s">
        <v>74</v>
      </c>
      <c r="H24" s="47">
        <v>23.796468965282173</v>
      </c>
      <c r="I24" s="47" t="s">
        <v>76</v>
      </c>
      <c r="J24" s="47">
        <v>0</v>
      </c>
      <c r="K24" s="47"/>
    </row>
    <row r="25" spans="2:11" x14ac:dyDescent="0.25">
      <c r="B25" s="46" t="s">
        <v>22</v>
      </c>
      <c r="C25" s="47">
        <v>100</v>
      </c>
      <c r="D25" s="47">
        <v>55.338220391654588</v>
      </c>
      <c r="E25" s="47" t="s">
        <v>74</v>
      </c>
      <c r="F25" s="47">
        <v>34.173926161470774</v>
      </c>
      <c r="G25" s="47" t="s">
        <v>76</v>
      </c>
      <c r="H25" s="47">
        <v>10.487853446874631</v>
      </c>
      <c r="I25" s="47" t="s">
        <v>75</v>
      </c>
      <c r="J25" s="47">
        <v>0</v>
      </c>
      <c r="K25" s="47"/>
    </row>
    <row r="26" spans="2:11" x14ac:dyDescent="0.25">
      <c r="B26" s="46" t="s">
        <v>23</v>
      </c>
      <c r="C26" s="47">
        <v>100</v>
      </c>
      <c r="D26" s="47">
        <v>71.044276581934668</v>
      </c>
      <c r="E26" s="47" t="s">
        <v>73</v>
      </c>
      <c r="F26" s="47">
        <v>12.886223795562623</v>
      </c>
      <c r="G26" s="47" t="s">
        <v>76</v>
      </c>
      <c r="H26" s="47">
        <v>16.01062865947187</v>
      </c>
      <c r="I26" s="47" t="s">
        <v>76</v>
      </c>
      <c r="J26" s="47">
        <v>5.8870963030828699E-2</v>
      </c>
      <c r="K26" s="47" t="s">
        <v>75</v>
      </c>
    </row>
    <row r="27" spans="2:11" x14ac:dyDescent="0.25">
      <c r="B27" s="46" t="s">
        <v>24</v>
      </c>
      <c r="C27" s="47">
        <v>100</v>
      </c>
      <c r="D27" s="47">
        <v>19.025222038072577</v>
      </c>
      <c r="E27" s="47" t="s">
        <v>75</v>
      </c>
      <c r="F27" s="47">
        <v>32.970920854807254</v>
      </c>
      <c r="G27" s="47" t="s">
        <v>76</v>
      </c>
      <c r="H27" s="47">
        <v>48.003857107120155</v>
      </c>
      <c r="I27" s="47" t="s">
        <v>76</v>
      </c>
      <c r="J27" s="47">
        <v>0</v>
      </c>
      <c r="K27" s="47"/>
    </row>
    <row r="28" spans="2:11" x14ac:dyDescent="0.25">
      <c r="B28" s="46" t="s">
        <v>25</v>
      </c>
      <c r="C28" s="47">
        <v>100</v>
      </c>
      <c r="D28" s="47">
        <v>27.222475813098075</v>
      </c>
      <c r="E28" s="47" t="s">
        <v>76</v>
      </c>
      <c r="F28" s="47">
        <v>20.161559882564365</v>
      </c>
      <c r="G28" s="47" t="s">
        <v>76</v>
      </c>
      <c r="H28" s="47">
        <v>52.602118465678402</v>
      </c>
      <c r="I28" s="47" t="s">
        <v>74</v>
      </c>
      <c r="J28" s="47">
        <v>1.3845838659159367E-2</v>
      </c>
      <c r="K28" s="47" t="s">
        <v>75</v>
      </c>
    </row>
    <row r="29" spans="2:11" x14ac:dyDescent="0.25">
      <c r="B29" s="44" t="s">
        <v>26</v>
      </c>
      <c r="C29" s="45"/>
      <c r="D29" s="45"/>
      <c r="E29" s="45"/>
      <c r="F29" s="45"/>
      <c r="G29" s="45"/>
      <c r="H29" s="45"/>
      <c r="I29" s="45"/>
      <c r="J29" s="45"/>
      <c r="K29" s="45"/>
    </row>
    <row r="30" spans="2:11" x14ac:dyDescent="0.25">
      <c r="B30" s="46" t="s">
        <v>27</v>
      </c>
      <c r="C30" s="47">
        <v>100</v>
      </c>
      <c r="D30" s="47">
        <v>19.673437091792628</v>
      </c>
      <c r="E30" s="47" t="s">
        <v>76</v>
      </c>
      <c r="F30" s="47">
        <v>27.955380826549536</v>
      </c>
      <c r="G30" s="47" t="s">
        <v>74</v>
      </c>
      <c r="H30" s="47">
        <v>52.371182081657821</v>
      </c>
      <c r="I30" s="47" t="s">
        <v>73</v>
      </c>
      <c r="J30" s="47">
        <v>0</v>
      </c>
      <c r="K30" s="47"/>
    </row>
    <row r="31" spans="2:11" x14ac:dyDescent="0.25">
      <c r="B31" s="46" t="s">
        <v>28</v>
      </c>
      <c r="C31" s="47">
        <v>100</v>
      </c>
      <c r="D31" s="47">
        <v>36.716294897397958</v>
      </c>
      <c r="E31" s="47" t="s">
        <v>76</v>
      </c>
      <c r="F31" s="47">
        <v>28.174432936395654</v>
      </c>
      <c r="G31" s="47" t="s">
        <v>75</v>
      </c>
      <c r="H31" s="47">
        <v>33.54187169763108</v>
      </c>
      <c r="I31" s="47" t="s">
        <v>76</v>
      </c>
      <c r="J31" s="47">
        <v>1.5674004685753151</v>
      </c>
      <c r="K31" s="47" t="s">
        <v>75</v>
      </c>
    </row>
    <row r="32" spans="2:11" x14ac:dyDescent="0.25">
      <c r="B32" s="46" t="s">
        <v>29</v>
      </c>
      <c r="C32" s="47">
        <v>100</v>
      </c>
      <c r="D32" s="47">
        <v>29.025625074533629</v>
      </c>
      <c r="E32" s="47" t="s">
        <v>76</v>
      </c>
      <c r="F32" s="47">
        <v>36.294747323119722</v>
      </c>
      <c r="G32" s="47" t="s">
        <v>76</v>
      </c>
      <c r="H32" s="47">
        <v>34.670338379400761</v>
      </c>
      <c r="I32" s="47" t="s">
        <v>76</v>
      </c>
      <c r="J32" s="47">
        <v>9.289222945876148E-3</v>
      </c>
      <c r="K32" s="47" t="s">
        <v>75</v>
      </c>
    </row>
    <row r="33" spans="2:11" x14ac:dyDescent="0.25">
      <c r="B33" s="46" t="s">
        <v>30</v>
      </c>
      <c r="C33" s="47">
        <v>100</v>
      </c>
      <c r="D33" s="47">
        <v>27.371108662210382</v>
      </c>
      <c r="E33" s="47" t="s">
        <v>76</v>
      </c>
      <c r="F33" s="47">
        <v>27.199569071033402</v>
      </c>
      <c r="G33" s="47" t="s">
        <v>76</v>
      </c>
      <c r="H33" s="47">
        <v>45.429322266756209</v>
      </c>
      <c r="I33" s="47" t="s">
        <v>74</v>
      </c>
      <c r="J33" s="47">
        <v>0</v>
      </c>
      <c r="K33" s="47"/>
    </row>
    <row r="34" spans="2:11" x14ac:dyDescent="0.25">
      <c r="B34" s="48" t="s">
        <v>31</v>
      </c>
      <c r="C34" s="49">
        <v>100</v>
      </c>
      <c r="D34" s="49">
        <v>26.493035739453337</v>
      </c>
      <c r="E34" s="49" t="s">
        <v>76</v>
      </c>
      <c r="F34" s="49">
        <v>31.418137016813162</v>
      </c>
      <c r="G34" s="49" t="s">
        <v>76</v>
      </c>
      <c r="H34" s="49">
        <v>42.067470088488967</v>
      </c>
      <c r="I34" s="49" t="s">
        <v>74</v>
      </c>
      <c r="J34" s="49">
        <v>2.1357155244494344E-2</v>
      </c>
      <c r="K34" s="49" t="s">
        <v>75</v>
      </c>
    </row>
    <row r="35" spans="2:11" x14ac:dyDescent="0.25">
      <c r="B35" s="54" t="s">
        <v>97</v>
      </c>
    </row>
  </sheetData>
  <mergeCells count="4">
    <mergeCell ref="B8:B9"/>
    <mergeCell ref="B6:J6"/>
    <mergeCell ref="C8:K8"/>
    <mergeCell ref="B4:K4"/>
  </mergeCells>
  <hyperlinks>
    <hyperlink ref="J9" location="'Q32'!A1" display="Encerrou definitivamente" xr:uid="{00000000-0004-0000-0800-000000000000}"/>
  </hyperlink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Tab_01</vt:lpstr>
      <vt:lpstr>Tab_02</vt:lpstr>
      <vt:lpstr>Tab_03</vt:lpstr>
      <vt:lpstr>Tab_04</vt:lpstr>
      <vt:lpstr>Tab_05</vt:lpstr>
      <vt:lpstr>Tab_06</vt:lpstr>
      <vt:lpstr>Tab_07</vt:lpstr>
      <vt:lpstr>Tab_08</vt:lpstr>
      <vt:lpstr>Tab_09</vt:lpstr>
      <vt:lpstr>Tab_10</vt:lpstr>
      <vt:lpstr>Tab_11</vt:lpstr>
      <vt:lpstr>Amostra</vt:lpstr>
      <vt:lpstr>Nota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Renato Keim Magheli</dc:creator>
  <cp:lastModifiedBy>Flavio Renato Keim Magheli</cp:lastModifiedBy>
  <dcterms:created xsi:type="dcterms:W3CDTF">2020-06-25T14:51:44Z</dcterms:created>
  <dcterms:modified xsi:type="dcterms:W3CDTF">2020-07-13T15:13:22Z</dcterms:modified>
</cp:coreProperties>
</file>