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8.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9.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worksheets/sheet10.xml" ContentType="application/vnd.openxmlformats-officedocument.spreadsheetml.worksheet+xml"/>
  <Override PartName="/xl/chartsheets/sheet4.xml" ContentType="application/vnd.openxmlformats-officedocument.spreadsheetml.chartsheet+xml"/>
  <Override PartName="/xl/drawings/drawing6.xml" ContentType="application/vnd.openxmlformats-officedocument.drawing+xml"/>
  <Override PartName="/xl/worksheets/sheet11.xml" ContentType="application/vnd.openxmlformats-officedocument.spreadsheetml.worksheet+xml"/>
  <Override PartName="/xl/chartsheets/sheet5.xml" ContentType="application/vnd.openxmlformats-officedocument.spreadsheetml.chartsheet+xml"/>
  <Override PartName="/xl/drawings/drawing7.xml" ContentType="application/vnd.openxmlformats-officedocument.drawing+xml"/>
  <Override PartName="/xl/worksheets/sheet12.xml" ContentType="application/vnd.openxmlformats-officedocument.spreadsheetml.worksheet+xml"/>
  <Override PartName="/xl/chartsheets/sheet6.xml" ContentType="application/vnd.openxmlformats-officedocument.spreadsheetml.chart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29" activeTab="0"/>
  </bookViews>
  <sheets>
    <sheet name="PNAD Contínua" sheetId="1" r:id="rId1"/>
    <sheet name="Sumário" sheetId="2" r:id="rId2"/>
    <sheet name="1 - Introdução" sheetId="3" r:id="rId3"/>
    <sheet name="2 - Notas técnicas" sheetId="4" r:id="rId4"/>
    <sheet name="3 - Glossário" sheetId="5" r:id="rId5"/>
    <sheet name="Tabelas" sheetId="6" r:id="rId6"/>
    <sheet name="4 - Tabela 1" sheetId="7" r:id="rId7"/>
    <sheet name="5 - Gráfico 1" sheetId="8" r:id="rId8"/>
    <sheet name="6 - Tabela 2" sheetId="9" r:id="rId9"/>
    <sheet name="7 - Gráfico 2" sheetId="10" r:id="rId10"/>
    <sheet name="8 - Tabela 3" sheetId="11" r:id="rId11"/>
    <sheet name="9 - Gráfico 3" sheetId="12" r:id="rId12"/>
    <sheet name="10 - Tabela 4" sheetId="13" r:id="rId13"/>
    <sheet name="11 - Gráfico 4" sheetId="14" r:id="rId14"/>
    <sheet name="12 - Tabela 5" sheetId="15" r:id="rId15"/>
    <sheet name="13 - Gráfico 5" sheetId="16" r:id="rId16"/>
    <sheet name="14 - Tabela 6" sheetId="17" r:id="rId17"/>
    <sheet name="15 - Gráfico 6" sheetId="18" r:id="rId18"/>
  </sheets>
  <definedNames>
    <definedName name="_GoBack" localSheetId="3">'2 - Notas técnicas'!#REF!</definedName>
    <definedName name="_xlfn.IFERROR" hidden="1">#NAME?</definedName>
    <definedName name="SAIA_BR_RAZAON_BRASIL">"#ref!"</definedName>
    <definedName name="SAIA_BR_RAZAON_GR">"#ref!"</definedName>
    <definedName name="SAIA_BR_TOTALN_BRASIL">"#ref!"</definedName>
    <definedName name="SAIA_BR_TOTALN_GR">"#ref!"</definedName>
    <definedName name="SAIT_BR_RAZAO_BRASIL">"#ref!"</definedName>
    <definedName name="SAIT_BR_RAZAO_GR">"#ref!"</definedName>
    <definedName name="SAIT_BR_TOTAL_BRASIL">"#ref!"</definedName>
    <definedName name="SAIT_BR_TOTAL_GR">"#ref!"</definedName>
  </definedNames>
  <calcPr fullCalcOnLoad="1"/>
</workbook>
</file>

<file path=xl/sharedStrings.xml><?xml version="1.0" encoding="utf-8"?>
<sst xmlns="http://schemas.openxmlformats.org/spreadsheetml/2006/main" count="2976" uniqueCount="293">
  <si>
    <t>FREITAS, M.P.S; LILA, M.F. Estimação de intervalos de confiança para estimadores de diferenças temporais na Pesquisa Mensal de Emprego: versão preliminar. Rio de Janeiro: IBGE, Diretoria de Pesquisas, 2003. 20 p. Disponível em:&lt;ftp://ftp.ibge.gov.br/Trabalho_e_Rendimento/Pesquisa_Mensal_de_Emprego/Notas_Tecnicas/Documentacao.pdf&gt;. Acesso em: mar. 2015.</t>
  </si>
  <si>
    <t xml:space="preserve">O IBGE, por meio dessa nota, esclarece o procedimento adotado para atualizar os rendimentos do trabalho dos trimestres móveis divulgados mensalmente na PNAD Contínua. 
Os indicadores de rendimento do trabalho são divulgados em termos nominais e em termos reais. As séries de rendimentos reais são calculadas a preços do último trimestre móvel que está sendo divulgado, sendo adotado para cada trimestre móvel o nível de preços do seu segundo mês. Assim, são deflacionados os indicadores de rendimento tanto habituais quanto efetivos. O rendimento habitual é o rendimento normalmente recebido pela pessoa para o trabalho que tinha na semana de referência. Nesse sentido, a referência temporal é o próprio mês que está sendo divulgado. O rendimento efetivo diz respeito àquele rendimento que a pessoa recebeu no mês anterior em que foi realizada a coleta da pesquisa. Sendo assim, não coincidem o período de coleta e o período de referência. Portanto, o rendimento efetivo tem como referência o trimestre móvel anterior ao que está sendo divulgado.
</t>
  </si>
  <si>
    <t>Para o deflacionamento dos rendimentos nominais é utilizado o Índice de Preços ao Consumidor Amplo - IPCA. Esse índice é parte integrante do Sistema Nacional de Índice de Preços – SNIPC que contempla atualmente 10 regiões metropolitanas, duas capitais e o Distrito Federal. Tendo em vista que a PNAD Contínua é uma pesquisa de abrangência nacional, foram adotados procedimentos a fim de definir índices de preços para todas as Unidades da Federação. No Quadro 1, estão indicadas as RMs e municípios com índices de preços locais e os deflatores utilizados em cada UF, como definidos no decorrer dessa nota.</t>
  </si>
  <si>
    <r>
      <t>Rendimentos efetivos:</t>
    </r>
    <r>
      <rPr>
        <sz val="10"/>
        <rFont val="Univers"/>
        <family val="2"/>
      </rPr>
      <t xml:space="preserve"> O rendimento efetivo consiste no rendimento recebido em qualquer posição na ocupação no mês anterior ao mês que contém a semana de referência. É o rendimento recebido efetivamente no mês anterior ao da coleta da pesquisa. Incluem-se nesse valor todos os pagamentos que não tenham caráter contínuo e considerando os descontos por ausências no trabalho. </t>
    </r>
  </si>
  <si>
    <t xml:space="preserve">Para o empregado, o rendimento do trabalho em dinheiro é o rendimento recebido diretamente em meio monetário. No rendimento do trabalho não é computado o valor da remuneração recebida em benefícios que não são ganhos ou reembolsados em dinheiro, tais como: cessão ou pagamento diretamente pelo empregador de moradia, roupas, alimentação, transporte, treinamento ou aprendizado no trabalho, educação, creche, etc. O rendimento do trabalho em produtos e mercadorias é computado pelo seu valor em dinheiro, excluindo-se a parcela destinada ao próprio consumo da unidade domiciliar. </t>
  </si>
  <si>
    <t>Para o trabalhador por conta própria e o empregador, a retirada em dinheiro é o rendimento recebido diretamente em meio monetário. A retirada em produtos e mercadorias deve ser computada pelo seu valor em dinheiro como a diferença entre o valor dos produtos e mercadorias destinados ao mercado e as despesas necessárias para a sua produção, excluindo-se a parcela destinada ao próprio consumo da unidade domiciliar.</t>
  </si>
  <si>
    <r>
      <t xml:space="preserve">Rendimentos habituais: </t>
    </r>
    <r>
      <rPr>
        <sz val="10"/>
        <rFont val="Univers"/>
        <family val="2"/>
      </rPr>
      <t xml:space="preserve">O rendimento habitual consiste no rendimento recebido por empregados, empregadores e trabalhadores por conta própria, mensalmente, sem acréscimos extraordinários ou descontos esporádicos. Para o empregado, o rendimento mensal habitualmente recebido exclui todas as parcelas que não tenham caráter contínuo (boniﬁcação anual, salário atrasado, horas extras, participação anual nos lucros, 13o salário, 14o salário, adiantamento de salário, etc.) e não considera os descontos ocasionais (faltas, parte do 13o salário antecipado, prejuízo eventual causado ao empreendimento etc.). </t>
    </r>
  </si>
  <si>
    <t>Caso o rendimento recebido de empregado, de trabalhador por conta própria e de empregador seja variável, considera-se o rendimento habitual aquele em média recebido pela pessoa no período em que realizava o trabalho declarado na semana de referência. Quando a remuneração varia em função do período ou estação do ano, considera-se o rendimento mensal que a pessoa ganha habitualmente nesse período sazonal.</t>
  </si>
  <si>
    <t>Rendimento médio nominal habitualmente recebido em todos os trabalhos pelos ocupados</t>
  </si>
  <si>
    <t xml:space="preserve">É o rendimento bruto nominal médio habitualmente recebido em todos os trabalhos que as pessoas ocupadas com rendimento tinham na semana referência. </t>
  </si>
  <si>
    <t>Rendimento médio nominal efetivamente recebido em todos os trabalhos pelos ocupados</t>
  </si>
  <si>
    <t>É o rendimento bruto nominal médio efetivamente recebido no mês de referência em todos os trabalhos que as pessoas ocupadas com rendimento tinham na semana referência.</t>
  </si>
  <si>
    <t>Rendimento médio nominal habitualmente recebido no trabalho principal pelos ocupados</t>
  </si>
  <si>
    <t>É o rendimento bruto nominal médio habitualmente recebido no trabalho principal que as pessoas ocupadas com rendimento tinham na semana referência.</t>
  </si>
  <si>
    <t>Rendimento médio nominal efetivamente recebido no trabalho principal pelos ocupados</t>
  </si>
  <si>
    <t>É o rendimento bruto nominal médio efetivamente recebido no mês de referência no trabalho principal que as pessoas ocupadas com rendimento tinham na semana referência.</t>
  </si>
  <si>
    <t>Massa de rendimentos nominais habitualmente recebidos em todos os trabalhos pelos ocupados</t>
  </si>
  <si>
    <t>É a soma dos rendimentos brutos nominais habitualmente recebidos de todas as pessoas ocupadas em todos os trabalhos que tinham na semana de referência.</t>
  </si>
  <si>
    <t>Massa de rendimentos nominais efetivamente recebidos em todos os trabalhos pelos ocupados</t>
  </si>
  <si>
    <t>É a soma dos rendimentos brutos nominais efetivamente recebidos no mês de referência por todas as pessoas ocupadas em todos os trabalhos que tinham na semana de referência.</t>
  </si>
  <si>
    <t>Massa de rendimentos nominais habitualmente recebidos em todos os trabalhos pelos empregados</t>
  </si>
  <si>
    <t>É a soma dos rendimentos brutos nominais habitualmente recebidos pelos empregados em todos os trabalhos que tinham na semana de referência.</t>
  </si>
  <si>
    <t>Médias</t>
  </si>
  <si>
    <t>NORTE</t>
  </si>
  <si>
    <t>NORDESTE</t>
  </si>
  <si>
    <t>SUDESTE</t>
  </si>
  <si>
    <t>SUL</t>
  </si>
  <si>
    <t>CENTRO OESTE</t>
  </si>
  <si>
    <t>BR</t>
  </si>
  <si>
    <t>RO</t>
  </si>
  <si>
    <t>AC</t>
  </si>
  <si>
    <t>AM</t>
  </si>
  <si>
    <t>RR</t>
  </si>
  <si>
    <t>PA</t>
  </si>
  <si>
    <t>AP</t>
  </si>
  <si>
    <t>TO</t>
  </si>
  <si>
    <t>MA</t>
  </si>
  <si>
    <t>PI</t>
  </si>
  <si>
    <t>CE</t>
  </si>
  <si>
    <t>RN</t>
  </si>
  <si>
    <t>PB</t>
  </si>
  <si>
    <t>PE</t>
  </si>
  <si>
    <t>AL</t>
  </si>
  <si>
    <t>SE</t>
  </si>
  <si>
    <t>BA</t>
  </si>
  <si>
    <t>MG</t>
  </si>
  <si>
    <t>ES</t>
  </si>
  <si>
    <t>RJ</t>
  </si>
  <si>
    <t>SP</t>
  </si>
  <si>
    <t>PR</t>
  </si>
  <si>
    <t>SC</t>
  </si>
  <si>
    <t>RS</t>
  </si>
  <si>
    <t>MS</t>
  </si>
  <si>
    <t>MT</t>
  </si>
  <si>
    <t>GO</t>
  </si>
  <si>
    <t>DF</t>
  </si>
  <si>
    <t>Margem</t>
  </si>
  <si>
    <t>Tabelas e gráficos</t>
  </si>
  <si>
    <t>10 -</t>
  </si>
  <si>
    <t>11 -</t>
  </si>
  <si>
    <t>12 -</t>
  </si>
  <si>
    <t>13 -</t>
  </si>
  <si>
    <t>14 -</t>
  </si>
  <si>
    <t>15 -</t>
  </si>
  <si>
    <t xml:space="preserve">Gráfico 6 - </t>
  </si>
  <si>
    <t xml:space="preserve">Gráfico 1 - </t>
  </si>
  <si>
    <t xml:space="preserve">Gráfico 2 - </t>
  </si>
  <si>
    <t xml:space="preserve">Gráfico 3 - </t>
  </si>
  <si>
    <t xml:space="preserve">Gráfico 4 - </t>
  </si>
  <si>
    <t xml:space="preserve">Gráfico 5 - </t>
  </si>
  <si>
    <t>jan-fev-mar 15</t>
  </si>
  <si>
    <t>Massa de rendimentos nominais efetivamente recebidos em todos os trabalhos pelos empregados</t>
  </si>
  <si>
    <t>É a soma dos rendimentos brutos nominais efetivamente recebidos no mês de referência pelos empregados em todos os trabalhos que tinham na semana de referência.</t>
  </si>
  <si>
    <t>Rendimento médio real habitualmente recebido em todos os trabalhos pelos ocupados</t>
  </si>
  <si>
    <t>É o rendimento bruto real médio habitualmente recebido em todos os trabalhos que as pessoas ocupadas com rendimento tinham na semana referência, a preços do mês do meio do trimestre mais recente que está sendo divulgado. O deflator utilizado para isso é o Índice de Preços ao Consumidor Amplo - IPCA.</t>
  </si>
  <si>
    <t>Rendimento médio real efetivamente recebido em todos os trabalhos pelos ocupados</t>
  </si>
  <si>
    <t>É o rendimento bruto real médio efetivamente recebido no mês de referência em todos os trabalhos que as pessoas ocupadas com rendimento tinham na semana referência, a preços do mês do meio do trimestre mais recente que está sendo divulgado. O deflator utilizado para isso é o Índice de Preços ao Consumidor Amplo – IPCA.</t>
  </si>
  <si>
    <t>Rendimento médio real habitualmente recebido no trabalho principal pelos ocupados</t>
  </si>
  <si>
    <t>É o rendimento bruto real médio habitualmente recebido no trabalho principal que as pessoas ocupadas com rendimento tinham na semana referência, a preços do mês do meio do trimestre mais recente que está sendo divulgado. O deflator utilizado para isso é o Índice de Preços ao Consumidor Amplo - IPCA.</t>
  </si>
  <si>
    <t>Rendimento médio real efetivamente recebido no trabalho principal pelos ocupados</t>
  </si>
  <si>
    <t>É o rendimento bruto real médio efetivamente recebido no mês de referência no trabalho principal que as pessoas ocupadas com rendimento tinham na semana referência, a preços do mês do meio do trimestre mais recente que está sendo divulgado. O deflator utilizado para isso é o Índice de Preços ao Consumidor Amplo – IPCA.</t>
  </si>
  <si>
    <t>Massa de rendimentos reais habitualmente recebidos em todos os trabalhos pelos ocupados</t>
  </si>
  <si>
    <t>É a soma dos rendimentos brutos habitualmente recebidos de todas as pessoas ocupadas em todos os trabalhos que tinham na semana de referência, a preços do mês do meio do trimestre mais recente que está sendo divulgado. O deflator utilizado para isso é o Índice de Preços ao Consumidor Amplo - IPCA.</t>
  </si>
  <si>
    <t>Massa de rendimentos reais efetivamente recebidos em todos os trabalhos pelos ocupados</t>
  </si>
  <si>
    <t>É a soma dos rendimentos brutos efetivamente recebidos no mês de referência por todas as pessoas ocupadas em todos os trabalhos que tinham na semana de referência, a preços do mês do meio do trimestre mais recente que está sendo divulgado. O deflator utilizado para isso é o Índice de Preços ao Consumidor Amplo - IPCA.</t>
  </si>
  <si>
    <t>Massa de rendimentos reais habitualmente recebidos em todos os trabalhos pelos empregados</t>
  </si>
  <si>
    <t>É a soma dos rendimentos brutos habitualmente recebidos dos empregados em todos os trabalhos que tinham na semana de referência, a preços do mês do meio do trimestre mais recente que está sendo divulgado. O deflator utilizado para isso é o Índice de Preços ao Consumidor Amplo - IPCA.</t>
  </si>
  <si>
    <t>Massa de rendimentos reais efetivamente recebidos em todos os trabalhos pelos empregados</t>
  </si>
  <si>
    <t>É a soma dos rendimentos brutos efetivamente recebidos no mês de referência pelos empregados em todos os trabalhos que tinham na semana de referência, a preços do mês do meio do trimestre mais recente que está sendo divulgado. O deflator utilizado para isso é o Índice de Preços ao Consumidor Amplo - IPCA.</t>
  </si>
  <si>
    <t>Pesquisa Nacional por Amostra de Domicílios Contínua - PNAD Contínua</t>
  </si>
  <si>
    <t>Taxa de desocupação das pessoas de 14 anos ou mais de idade, na semana de referência - Brasil e Unidades da Federação</t>
  </si>
  <si>
    <t>Ano</t>
  </si>
  <si>
    <t>Brasil</t>
  </si>
  <si>
    <t>Estimativa (%)</t>
  </si>
  <si>
    <t>Coeficiente de variação (%)</t>
  </si>
  <si>
    <t>Média anual (%)</t>
  </si>
  <si>
    <t>jan-fev-mar</t>
  </si>
  <si>
    <t>-</t>
  </si>
  <si>
    <t>abr-mai-jun</t>
  </si>
  <si>
    <t>jul-ago-set</t>
  </si>
  <si>
    <t>out-nov-dez</t>
  </si>
  <si>
    <t>2013</t>
  </si>
  <si>
    <t>2014</t>
  </si>
  <si>
    <t>2015</t>
  </si>
  <si>
    <t>Fonte: IBGE, Diretoria de Pesquisas, Coordenação de Trabalho e Rendimento, Pesquisa Nacional por Amostra de Domicílios Contínua</t>
  </si>
  <si>
    <t>Nível da ocupação das pessoas de 14 anos ou mais de idade, na semana de referência - Brasil e Unidades da Federação</t>
  </si>
  <si>
    <t>Pessoas de 14 anos ou mais de idade, ocupadas na semana de referência - Brasil e Unidades da Federação</t>
  </si>
  <si>
    <t>Estimativa (em milhares)</t>
  </si>
  <si>
    <t>Média anual (em milhares)</t>
  </si>
  <si>
    <t>Pessoas de 14 anos ou mais de idade, desocupadas na semana de referência - Brasil e Unidades da Federação</t>
  </si>
  <si>
    <t>Pessoas de 14 anos ou mais de idade, ocupadas na semana de referência como Empregado no setor privado com carteira de trabalho - Brasil e Unidades da Federação</t>
  </si>
  <si>
    <t>Rendimento médio real de todos os trabalhos, habitualmente recebido por mês, pelas pessoas de 14 anos ou mais de idade, ocupadas na semana de referência, com rendimento de trabalho - Brasil e Unidades da Federação</t>
  </si>
  <si>
    <t>Estimativa (em  R$)</t>
  </si>
  <si>
    <t>Média anual (em R$)</t>
  </si>
  <si>
    <t>Estimativa (em R$)</t>
  </si>
  <si>
    <t>Serão apresentados a seguir os resultados obtidos a partir de trimestres móveis desde o primeiro trimestre de 2012 até o trimestre móvel que inclui março de 2015, que passam a ter divulgação mensal através da utilização dos três últimos meses da pesquisa.</t>
  </si>
  <si>
    <t>Tabelas</t>
  </si>
  <si>
    <t xml:space="preserve">Nível da ocupação das pessoas de 14 anos ou mais de idade, na semana de referência - Brasil e Unidades da Federação </t>
  </si>
  <si>
    <t>Pessoas de 14 anos ou mais de idade, desocupadas nas semana de referência - Brasil e Unidades da Federação</t>
  </si>
  <si>
    <t xml:space="preserve">Tabela 1 - </t>
  </si>
  <si>
    <t xml:space="preserve">Tabela 2 - </t>
  </si>
  <si>
    <t xml:space="preserve">Tabela 3 - </t>
  </si>
  <si>
    <t xml:space="preserve">Tabela 4 - </t>
  </si>
  <si>
    <t xml:space="preserve">Tabela 5 - </t>
  </si>
  <si>
    <t xml:space="preserve">Tabela 6 - </t>
  </si>
  <si>
    <t>Rendimento médio de todos os trabalhos, habitualmente recebido por mês, pelas pessoas de 14 anos ou mais de idade, ocupadas na semana de referência, com rendimento de trabalho - Brasil e Unidades da Federação</t>
  </si>
  <si>
    <t>PESQUISA NACIONAL POR AMOSTRA DE DOMICÍLIOS CONTÍNUA</t>
  </si>
  <si>
    <t>Divulgação Trimestral</t>
  </si>
  <si>
    <t>Brasil e Unidades da Federação</t>
  </si>
  <si>
    <t>Janeiro a Março 2015</t>
  </si>
  <si>
    <t>Divulgado em: 7 de maio de 2015</t>
  </si>
  <si>
    <t>SUMÁRIO</t>
  </si>
  <si>
    <t>1 -</t>
  </si>
  <si>
    <t>Introdução</t>
  </si>
  <si>
    <t>2 -</t>
  </si>
  <si>
    <t>Notas técnicas</t>
  </si>
  <si>
    <t>3 -</t>
  </si>
  <si>
    <t>Glossário</t>
  </si>
  <si>
    <t>4 -</t>
  </si>
  <si>
    <t>5 -</t>
  </si>
  <si>
    <t>6 -</t>
  </si>
  <si>
    <t>7 -</t>
  </si>
  <si>
    <t>8 -</t>
  </si>
  <si>
    <t>9 -</t>
  </si>
  <si>
    <t>NOTAS TÉCNICAS</t>
  </si>
  <si>
    <t>Nota 1: Esclarecimentos sobre os resultados da PNAD Contínua produzidos mensalmente</t>
  </si>
  <si>
    <t xml:space="preserve">Esta nota técnica contém esclarecimentos referentes à divulgação mensal da Pesquisa Nacional por Amostra de Domicílios Contínua – PNAD Contínua, que ocorre a partir de 12 de março de 2015, como informações adicionais às estimativas trimestrais calculadas através de dados dos trimestres convencionais (trimestre 1: janeiro, fevereiro, março; trimestre 2: abril, maio, junho; trimestre 3: julho, agosto, setembro; trimestre 4: outubro, novembro, dezembro). </t>
  </si>
  <si>
    <t>A divulgação fornece aos usuários da pesquisa dados sobre a evolução do mercado de trabalho no Brasil, atualizados mensalmente através de trimestres móveis. Assim, a cada mês serão divulgadas informações referentes ao último trimestre móvel. Portanto, entre as divulgações dos trimestres convencionais, quando serão produzidas informações completas sobre o mercado de trabalho para os recortes geográficos para os quais a pesquisa foi desenhada (1), serão realizadas duas divulgações mensais, apenas para o recorte Brasil, para um conjunto de indicadores selecionados produzidos, com informações dos últimos três meses, ou seja, dos trimestres móveis.</t>
  </si>
  <si>
    <t>A seguir está detalhado como foi definida a divulgação mensal da PNAD Contínua, como serão fornecidos os resultados e como utilizá-los corretamente, tendo em vista a metodologia da pesquisa.</t>
  </si>
  <si>
    <t>A pesquisa</t>
  </si>
  <si>
    <t>A Pesquisa Nacional por Amostra de Domicílios Contínua - PNAD Contínua é realizada através de uma amostra de domicílios e destina-se a produzir informações contínuas sobre a inserção da população na força de trabalho, associada a características demográficas e de educação, e, também, para o estudo do desenvolvimento socioeconômico do País, para os seguintes níveis geográficos: Brasil, Grandes Regiões, Unidades da Federação, Regiões Metropolitanas que contêm os municípios das capitais, municípios das capitais e Região Integrada de desenvolvimento da Grande Teresina.</t>
  </si>
  <si>
    <t>A amostra da pesquisa foi desenhada, visando produzir informações trimestrais, de forma que as análises pudessem ser feitas comparando um trimestre com o outro imediatamente anterior (sobreposição de 80% dos domicílios) e com o mesmo trimestre do ano anterior (sobreposição de 20% dos domicílios). Esta sobreposição é importante para garantir que as alterações observadas não sejam resultantes de uma mudança completa da amostra. O esquema de rotação adotado pela pesquisa requer que um domicílio, uma vez selecionado para a pesquisa, seja visitado por cinco vezes, com intervalos de dois meses entre uma visita e outra.</t>
  </si>
  <si>
    <r>
      <t xml:space="preserve">Três fatores pesaram na escolha da periodicidade da pesquisa: o custo de realização da pesquisa em âmbito nacional; a complexidade operacional que envolve a coleta das informações e as etapas de apuração e análise dos dados; e o fato da Pesquisa Mensal de Emprego - PME não mostrar variações significativas frequentes nos indicadores de mercado de trabalho. </t>
    </r>
    <r>
      <rPr>
        <i/>
        <sz val="11"/>
        <rFont val="Univers"/>
        <family val="2"/>
      </rPr>
      <t>“Os cálculos dos intervalos de confiança para a diferença temporal de um determinado conjunto de indicadores da PME de cada região metropolitana e para o total das seis regiões mostram que as diferenças significativas acerca de estimativas ocorrem com maior frequência quando a comparação é feita por períodos mais longos.”</t>
    </r>
    <r>
      <rPr>
        <sz val="11"/>
        <rFont val="Univers"/>
        <family val="2"/>
      </rPr>
      <t xml:space="preserve"> (Lila e Freitas, 2007).</t>
    </r>
  </si>
  <si>
    <t xml:space="preserve">Durante os fóruns do Sistema Integrado de Pesquisas Domiciliares do IBGE, que vêm sendo promovidos duas vezes por ano desde 2006, com o objetivo de compartilhar e discutir com usuários especializados a construção desse sistema, houve manifestações sobre a necessidade da produção de indicadores mensais sobre a força de trabalho, ainda que fosse apenas para o nível Brasil. </t>
  </si>
  <si>
    <t>Alternativas avaliadas para obtenção dos indicadores mensais</t>
  </si>
  <si>
    <t xml:space="preserve">Pelos fatores que já foram mencionados, é inviável a realização de uma pesquisa do porte da PNAD Contínua com periocidade de divulgação mensal, mantendo uma sobreposição de domicílios entre um mês e outro, tal como é feito na PME, (ver Notas Metodológicas da PME). Assim, foi necessário avaliar a possibilidade de produção mensal de um conjunto selecionado de indicadores da pesquisa. Três formas de obtenção de indicadores foram avaliadas: </t>
  </si>
  <si>
    <r>
      <t>* Opção 1 - Indicadores de cada mês</t>
    </r>
    <r>
      <rPr>
        <sz val="11"/>
        <rFont val="Univers"/>
        <family val="2"/>
      </rPr>
      <t xml:space="preserve"> - são indicadores construídos utilizando a amostra de cada mês, ou seja, um terço da amostra planejada para a pesquisa do trimestre. Dado que a amostra da pesquisa foi distribuída ao longo dos três meses do trimestre, é possível obter estimativas mensais para o total do País com boa precisão, mesmo com uma subamostra com tamanho de 1/3 da amostra original.  Entretanto, esta opção foi descartada em função de duas questões: 1ª) por não existir sobreposição de domicílios entre as subamostras mensais de cada trimestre, pode ocorrer volatilidade e ruído nos resultados, com intensidade diferenciada de acordo com a variável observada; e 2º) o efeito do painel, que com uma defasagem de três meses o comportamento dos resultados se assemelha. Destaca-se ainda que o efeito do painel também pode ser diferenciado por variável observada. A análise dos resultados indicou forte impacto da falta de sobreposição de domicílios nos indicadores, superando inclusive o efeito da conjuntura, não sendo, portanto, recomendada esta opção. </t>
    </r>
  </si>
  <si>
    <r>
      <t>* Opção 2 - Indicadores da média móvel trimestral</t>
    </r>
    <r>
      <rPr>
        <sz val="11"/>
        <rFont val="Univers"/>
        <family val="2"/>
      </rPr>
      <t xml:space="preserve"> - são indicadores resultantes da média aritmética dos indicadores mensais, produzidos conforme descrito na opção 1, de três meses consecutivos da pesquisa. 
Esta opção foi não foi a adotada em função de ter sido considerado que a opção seguinte seria a mais recomendada. </t>
    </r>
  </si>
  <si>
    <r>
      <t>* Opção 3 - Indicadores do trimestre móvel -</t>
    </r>
    <r>
      <rPr>
        <sz val="11"/>
        <rFont val="Univers"/>
        <family val="2"/>
      </rPr>
      <t xml:space="preserve"> são indicadores que utilizam mensalmente as informações dos últimos três meses consecutivos da pesquisa, existindo, entre um trimestre móvel e outro, repetição das informações de dois meses. Difere da opção 2 ao utilizar os dados de três meses para compor a amostra.</t>
    </r>
  </si>
  <si>
    <t>A opção 3 foi a escolhida por se mostrar a melhor do ponto de vista metodológico, considerando o desenho da pesquisa.</t>
  </si>
  <si>
    <t>Obtenção das estimativas do trimestre móvel</t>
  </si>
  <si>
    <t>Dada a escolha do trimestre móvel, o processo de obtenção dos indicadores a publicar mensalmente estrutura-se nos seguintes pontos: a informação a ser utilizada, o cálculo dos pesos (calibração) e o cálculo dos indicadores e suas respectivas precisões.</t>
  </si>
  <si>
    <r>
      <t xml:space="preserve">O </t>
    </r>
    <r>
      <rPr>
        <b/>
        <sz val="11"/>
        <rFont val="Univers"/>
        <family val="2"/>
      </rPr>
      <t>cálculo dos pesos</t>
    </r>
    <r>
      <rPr>
        <sz val="11"/>
        <rFont val="Univers"/>
        <family val="2"/>
      </rPr>
      <t xml:space="preserve"> para o </t>
    </r>
    <r>
      <rPr>
        <u val="single"/>
        <sz val="11"/>
        <rFont val="Univers"/>
        <family val="2"/>
      </rPr>
      <t>trimestre móvel</t>
    </r>
    <r>
      <rPr>
        <sz val="11"/>
        <rFont val="Univers"/>
        <family val="2"/>
      </rPr>
      <t xml:space="preserve"> é análogo ao cálculo dos pesos para o </t>
    </r>
    <r>
      <rPr>
        <u val="single"/>
        <sz val="11"/>
        <rFont val="Univers"/>
        <family val="2"/>
      </rPr>
      <t>trimestre convencional</t>
    </r>
    <r>
      <rPr>
        <sz val="11"/>
        <rFont val="Univers"/>
        <family val="2"/>
      </rPr>
      <t xml:space="preserve">, já apresentado nas Notas Metodológicas da PNAD Contínua. Tal procedimento passa a ser realizado para cada um dos dozes </t>
    </r>
    <r>
      <rPr>
        <u val="single"/>
        <sz val="11"/>
        <rFont val="Univers"/>
        <family val="2"/>
      </rPr>
      <t>trimestres móveis</t>
    </r>
    <r>
      <rPr>
        <sz val="11"/>
        <rFont val="Univers"/>
        <family val="2"/>
      </rPr>
      <t xml:space="preserve">, em vez de ser calculado apenas para quatro </t>
    </r>
    <r>
      <rPr>
        <u val="single"/>
        <sz val="11"/>
        <rFont val="Univers"/>
        <family val="2"/>
      </rPr>
      <t>trimestres convencionais</t>
    </r>
    <r>
      <rPr>
        <sz val="11"/>
        <rFont val="Univers"/>
        <family val="2"/>
      </rPr>
      <t>. Na calibração pelo total populacional utiliza-se as informações do dia 15 do mês central do trimestre móvel, tal como é feito para os 4 trimestres convencionais.</t>
    </r>
  </si>
  <si>
    <t>Interpretação das estimativas obtidas</t>
  </si>
  <si>
    <r>
      <t xml:space="preserve">Cabe destacar que, entre um trimestre móvel e o imediatamente anterior, existe um percentual de repetição de dados em torno de 66%. É importante registrar ainda, que não se trata de </t>
    </r>
    <r>
      <rPr>
        <b/>
        <sz val="11"/>
        <rFont val="Univers"/>
        <family val="2"/>
      </rPr>
      <t>sobreposição</t>
    </r>
    <r>
      <rPr>
        <sz val="11"/>
        <rFont val="Univers"/>
        <family val="2"/>
      </rPr>
      <t xml:space="preserve"> de amostra, como a que existe no trimestre convencional, mas de </t>
    </r>
    <r>
      <rPr>
        <b/>
        <sz val="11"/>
        <rFont val="Univers"/>
        <family val="2"/>
      </rPr>
      <t>repetição</t>
    </r>
    <r>
      <rPr>
        <sz val="11"/>
        <rFont val="Univers"/>
        <family val="2"/>
      </rPr>
      <t xml:space="preserve"> de dados. No trimestre convencional, a sobreposição de 80% de amostra de um trimestre para outro refere-se a informações de um conjunto de domicílios que foram investigados em ambos os trimestres. Já no trimestre móvel, o que se tem é a repetição de dados mensais entre trimestres móveis sequenciais. Ressalta-se que a repetição só irá deixar de existir entre um trimestre móvel e outro após um intervalo de dois trimestres móveis.</t>
    </r>
  </si>
  <si>
    <r>
      <t>Uma vez definida a opção pelo</t>
    </r>
    <r>
      <rPr>
        <b/>
        <sz val="11"/>
        <rFont val="Univers"/>
        <family val="2"/>
      </rPr>
      <t xml:space="preserve"> trimestre móvel</t>
    </r>
    <r>
      <rPr>
        <sz val="11"/>
        <rFont val="Univers"/>
        <family val="2"/>
      </rPr>
      <t>, que, difere do</t>
    </r>
    <r>
      <rPr>
        <b/>
        <sz val="11"/>
        <rFont val="Univers"/>
        <family val="2"/>
      </rPr>
      <t xml:space="preserve"> trimestre convencional</t>
    </r>
    <r>
      <rPr>
        <sz val="11"/>
        <rFont val="Univers"/>
        <family val="2"/>
      </rPr>
      <t xml:space="preserve">, é importante ter atenção às comparações entre resultados. </t>
    </r>
  </si>
  <si>
    <t xml:space="preserve">O diagrama, a seguir, mostra que nas comparações ao longo do tempo, feitas entre períodos assinalados com a mesma hachura, não ocorre repetição de dados. Por exemplo, o trimestre móvel (set-out-nov/2014) não tem meses comuns ao trimestre móvel (jun-jul-ago/2014), mas tem dois meses comuns ao trimestre móvel (ago-set-out/2014) e um mês comum ao trimestre móvel (jul-ago-set/2014). No diagrama é possível observar que as comparações de trimestres móveis sem meses comuns (assinalados com a mesma hachura) devem ser feitas entre trimestres móveis com espaçamento de dois meses entre si. </t>
  </si>
  <si>
    <t>Ilustração dos trimestres móveis da PNAD Contínua</t>
  </si>
  <si>
    <t>Trimestre móvel</t>
  </si>
  <si>
    <t>Ago</t>
  </si>
  <si>
    <t>Set</t>
  </si>
  <si>
    <t>Out</t>
  </si>
  <si>
    <t>Nov</t>
  </si>
  <si>
    <t>Dez</t>
  </si>
  <si>
    <t>Jan</t>
  </si>
  <si>
    <t>Fev</t>
  </si>
  <si>
    <t>Mar</t>
  </si>
  <si>
    <t>Abr</t>
  </si>
  <si>
    <t>Mai</t>
  </si>
  <si>
    <t>Jun</t>
  </si>
  <si>
    <t>Jul</t>
  </si>
  <si>
    <t>ago-out</t>
  </si>
  <si>
    <t>set-nov</t>
  </si>
  <si>
    <t>out-dez</t>
  </si>
  <si>
    <t>nov-jan</t>
  </si>
  <si>
    <t>dez-fev</t>
  </si>
  <si>
    <t>jan-mar</t>
  </si>
  <si>
    <t>fev-abr</t>
  </si>
  <si>
    <t>mar-mai</t>
  </si>
  <si>
    <t>abr-jun</t>
  </si>
  <si>
    <t>mai-jul</t>
  </si>
  <si>
    <t>jun-ago</t>
  </si>
  <si>
    <t>jul-set</t>
  </si>
  <si>
    <t xml:space="preserve">Concluindo: </t>
  </si>
  <si>
    <t>A) Na comparação entre trimestres convencionais não ocorre repetição de dados;</t>
  </si>
  <si>
    <t>B) Na comparação entre um trimestre e o trimestre imediatamente anterior, quando se considera as estimativas dos trimestres convencionais ou móveis numa sequência mensal, os dados de dois meses são repetidos, ou seja, na comparação apenas os dados do terceiro mês contém informação nova, para um terço da amostra;</t>
  </si>
  <si>
    <t>C) Na comparação do trimestre com o terceiro trimestre anterior não tem repetição de dados.</t>
  </si>
  <si>
    <t>Nesse sentindo, movimentos conjunturais completos se observam apenas na comparação entre trimestres onde não há repetição da amostra, nos quais as informações são inteiramente novas.</t>
  </si>
  <si>
    <t>Referências:</t>
  </si>
  <si>
    <t>PESQUISA MENSAL DE EMPREGO. Rio de Janeiro: IBGE. Disponível em: &lt;http://www.ibge.gov.br/home/estatistica/indicadores/trabalhoerendimento/pme_nova/default.shtm&gt;. Acesso em: mar. 2015.</t>
  </si>
  <si>
    <t>NOTAS METODOLÓGICAS: pesquisa nacional por amostra de domicílios contínua: Volume 1. Rio de Janeiro: IBGE, 2014. 47 p. Disponível em: &lt;ftp://ftp.ibge.gov.br/Trabalho_e_Rendimento/Pesquisa_Nacional_por_Amostra_de_Domicilios_continua/Notas_metodologicas/notas_metodologicas.pdf&gt;. Acesso em: mar. 2015.</t>
  </si>
  <si>
    <t>NOTA de apresentação da divulgação mensal de estimativas do inquérito ao Emprego. Portugal: INE, Departamento de Estatísticas Demográficas e Sociais, 2014. 14p. Disponível em: &lt;http://www.ine.pt/xportal/xmain?xpid=INE&amp;xpgid=ine_main&gt;. Acesso em mar. 2015.</t>
  </si>
  <si>
    <t>(1) Brasil, Grandes Regiões, Unidades da Federação, 20 Regiões Metropolitanas que contêm municípios das capitais, municípios das capitais e Região Integrada de Desenvolvimento da Grande Teresina.</t>
  </si>
  <si>
    <t>Nota 2: Deflacionamento mensal dos rendimentos médios do trabalho na PNAD Contínua</t>
  </si>
  <si>
    <t xml:space="preserve">Para as UFs com levantamento de índices de preços, o procedimento adotado foi aplicar esses índices aos rendimentos de toda a Unidade da Federação. Foram definidos índices regionais ponderados, para as áreas que não contém levantamento de índice de preço. Esses índices foram calculados levando em conta as áreas com cobertura do SNIPC por Unidade da Federação. Assim, por exemplo, o índice médio do Sul considerou as RMs de Curitiba e Porto Alegre. </t>
  </si>
  <si>
    <t>Os índices regionais foram obtidos tomando-se a média ponderada dos índices locais produzidos em cada Grande Região, sendo o peso calculado a partir da estrutura de pesos do IPCA nacional (2). Mais especificamente, os pesos utilizados na construção desses índices regionais foram aqueles relativos à participação de cada área do SNIPC dentro do total das áreas levantadas em cada Grande Região, de modo compatível com a construção do índice nacional (3).</t>
  </si>
  <si>
    <t>O Quadro 1 apresenta a associação entre as Unidades da Federação (1ª coluna), os deflatores disponíveis no IPCA (2ª coluna) e as escolhas adotadas para todas as áreas (3ª Coluna). Na Região Norte, a única região que dispõe de coleta de índice é Belém. A decisão foi adotar este índice para toda a região. Na Região Nordeste são coletados índices para as regiões metropolitanas de Fortaleza, Recife e Salvador. Os índices dessas regiões foram aplicados nas Unidades da Federação respectivas, e, para as demais unidades, foi adotado o índice médio regional Nordeste.</t>
  </si>
  <si>
    <t>Na Região Sudeste são pesquisadas 4 regiões metropolitanas (BH, Vitória, RJ, SP). Foram aplicados esses deflatores para as 4 unidades da federação correspondentes. Entretanto, foi adotado o índice médio regional Sudeste para o Espírito Santo no período anterior à disponibilização de índices para a RM Vitória.  Na Região Sul foi adotado o índice médio regional Sul em Santa Catarina, enquanto nos demais estados, foi utilizado o índice da região metropolitana pertencente ao estado.</t>
  </si>
  <si>
    <t>No Centro-Oeste, atualmente, se dispõe do levantamento do índice nas cidades de Campo Grande e Goiânia, bem como no Distrito Federal. Da mesma forma que nas demais unidades, o índice dessas áreas foi aplicado à respectiva Unidade da Federação. Para Mato Grosso foi adotada o índice médio do Centro-Oeste, assim como para Mato Grosso do Sul no período anterior à disponibilização de deflatores para Campo Grande.</t>
  </si>
  <si>
    <t xml:space="preserve">QUADRO 1: DEFINIÇÃO DOS DEFLATORES POR ÁREA DA PESQUISA </t>
  </si>
  <si>
    <t>Áreas da pesquisa</t>
  </si>
  <si>
    <t>Deflatores das áreas do SNIPC</t>
  </si>
  <si>
    <t>Definição dos deflatores para cada área</t>
  </si>
  <si>
    <t>Região Norte</t>
  </si>
  <si>
    <t>Rondônia</t>
  </si>
  <si>
    <t>RM Belém</t>
  </si>
  <si>
    <t>Acre</t>
  </si>
  <si>
    <t>Amazonas</t>
  </si>
  <si>
    <t>Roraima</t>
  </si>
  <si>
    <t>Pará</t>
  </si>
  <si>
    <t>Amapá</t>
  </si>
  <si>
    <t>Tocantins</t>
  </si>
  <si>
    <t>Região Nordeste</t>
  </si>
  <si>
    <t>Maranhão</t>
  </si>
  <si>
    <t>Índice Nordeste</t>
  </si>
  <si>
    <t>Piauí</t>
  </si>
  <si>
    <t>Ceará</t>
  </si>
  <si>
    <t>RM Fortaleza</t>
  </si>
  <si>
    <t>Rio Grande do Norte</t>
  </si>
  <si>
    <t>Paraíba</t>
  </si>
  <si>
    <t>Pernambuco</t>
  </si>
  <si>
    <t>RM Recife</t>
  </si>
  <si>
    <t>Alagoas</t>
  </si>
  <si>
    <t>Sergipe</t>
  </si>
  <si>
    <t>Bahia</t>
  </si>
  <si>
    <t>RM Salvador</t>
  </si>
  <si>
    <t>Região Sudeste</t>
  </si>
  <si>
    <t>Minas Gerais</t>
  </si>
  <si>
    <t>RM Belo Horizonte</t>
  </si>
  <si>
    <t>Espírito Santo</t>
  </si>
  <si>
    <t>RM Vitória</t>
  </si>
  <si>
    <t>Índice Sudeste/RM Vitória</t>
  </si>
  <si>
    <t>Rio de Janeiro</t>
  </si>
  <si>
    <t>RM Rio de Janeiro</t>
  </si>
  <si>
    <t>São Paulo</t>
  </si>
  <si>
    <t>RM São Paulo</t>
  </si>
  <si>
    <t>Região Sul</t>
  </si>
  <si>
    <t>Paraná</t>
  </si>
  <si>
    <t>RM Curitiba</t>
  </si>
  <si>
    <t>Santa Catarina</t>
  </si>
  <si>
    <t>Índice Sul</t>
  </si>
  <si>
    <t>Rio Grande do Sul</t>
  </si>
  <si>
    <t>RM Porto Alegre</t>
  </si>
  <si>
    <t>Região Centro-Oeste</t>
  </si>
  <si>
    <t>Mato Grosso do Sul</t>
  </si>
  <si>
    <t>Campo Grande</t>
  </si>
  <si>
    <t>Índice Centro-Oeste/Campo Grande</t>
  </si>
  <si>
    <t>Mato Grosso</t>
  </si>
  <si>
    <t>Índice Centro-Oeste</t>
  </si>
  <si>
    <t>Goiás</t>
  </si>
  <si>
    <t>Goiânia</t>
  </si>
  <si>
    <t>Distrito Federal</t>
  </si>
  <si>
    <t>(2) Para o IPCA, a base dos ponderadores são as estimativas do rendimento familiar monetário disponível mensal obtidas da POF 2008-2009, para as famílias residentes nas áreas urbanas das regiões do SNIPC.</t>
  </si>
  <si>
    <t>(3) Sistema Nacional de Índices de Preço ao Consumidor. Estruturas de Ponderação a partir da Pesquisa de Orçamentos Familiares 2008/2009. 2ª edição. http://www.ibge.gov.br/home/estatistica/indicadores/precos/inpc_ipca/srmipca_pof_2008_2009_2aedicao.pdf</t>
  </si>
  <si>
    <t>GLOSSÁRIO</t>
  </si>
  <si>
    <t>Períodos de referência</t>
  </si>
  <si>
    <t>Semana de entrevista – é a semana de domingo a sábado, destinada à realização das entrevistas nas unidades domiciliares de um determinado grupo de setores.</t>
  </si>
  <si>
    <t>Semana de referência – é a semana de domingo a sábado que precede à semana de entrevista.</t>
  </si>
  <si>
    <t>Mês de referência – é o mês anterior ao que contém a semana de referência.</t>
  </si>
  <si>
    <t>População total</t>
  </si>
  <si>
    <t>População residente.</t>
  </si>
  <si>
    <t>População em idade de trabalhar</t>
  </si>
  <si>
    <t>Pessoas de 14 anos ou mais de idade na data de referência.</t>
  </si>
  <si>
    <t>População na força de trabalho</t>
  </si>
  <si>
    <t>As pessoas na força de trabalho na semana de referência compreendem as pessoas ocupadas e as pessoas desocupadas nesse período.</t>
  </si>
  <si>
    <t>População ocupada</t>
  </si>
  <si>
    <t xml:space="preserve">São classificadas como ocupadas na semana de referência as pessoas que, nesse período, trabalharam pelo menos uma hora completa em trabalho remunerado em dinheiro, produtos, mercadorias ou benefícios (moradia, alimentação, roupas, treinamento etc.) ou em trabalho sem remuneração direta em ajuda à atividade econômica de membro do domicílio ou, ainda, as pessoas que tinham trabalho remunerado do qual estavam temporariamente afastadas nessa semana. </t>
  </si>
  <si>
    <t>Consideram-se como ocupadas temporariamente afastadas de trabalho remunerado as pessoas que não trabalharam durante pelo menos uma hora completa na semana de referência por motivo de: férias, folga, jornada de trabalho variável, licença maternidade e fatores ocasionais. Assim, também foram consideradas as pessoas que, na data de referência, estavam, por período inferior a 4 meses: afastadas do trabalho em licença remunerada por motivo de doença ou acidente da própria pessoa ou outro tipo de licença remunerada; afastadas do próprio empreendimento sem serem remuneradas por instituto de previdência; em greve ou paralisação. Além disso, também, foram consideradas ocupadas as pessoas afastadas por motivos diferentes dos já citados, desde que tivessem continuado a receber ao menos uma parte do pagamento e o período transcorrido do afastamento fosse inferior a 4 meses.</t>
  </si>
  <si>
    <t>População desocupada</t>
  </si>
  <si>
    <t>São classificadas como desocupadas na semana de referência as pessoas não ocupadas nesse período, que tomaram alguma providência efetiva para conseguir um trabalho no período de referência de 30 dias e que estavam disponíveis para iniciar um trabalho na semana de referência. Também são classificadas como desocupadas as pessoas não ocupadas e disponíveis para iniciar um trabalho na semana de referência que, no entanto, não tomaram providência efetiva para conseguir trabalho no período de referência de 30 dias porque já haviam conseguido trabalho para começar após a semana de referência.</t>
  </si>
  <si>
    <t>População fora da força de trabalho</t>
  </si>
  <si>
    <t xml:space="preserve">São classificadas como fora da força de trabalho na semana de referência as pessoas que não estavam ocupadas nem desocupadas nessa semana. </t>
  </si>
  <si>
    <t>Taxa de participação na força de trabalho</t>
  </si>
  <si>
    <t xml:space="preserve">Percentual de pessoas na força de trabalho em relação às pessoas em idade de trabalhar.
</t>
  </si>
  <si>
    <t>Nível de ocupação</t>
  </si>
  <si>
    <t>Percentual de pessoas ocupadas na semana de referência em relação às pessoas em idade de trabalhar.</t>
  </si>
  <si>
    <t>Nível de desocupação</t>
  </si>
  <si>
    <t>Percentual de pessoas desocupadas em relação às pessoas em idade de trabalhar.</t>
  </si>
  <si>
    <t>Taxa de desocupação</t>
  </si>
  <si>
    <t>Percentual de pessoas desocupadas em relação às pessoas na força de trabalho.</t>
  </si>
  <si>
    <t>Rendimento do trabalho</t>
  </si>
  <si>
    <r>
      <t>Rendimentos brutos:</t>
    </r>
    <r>
      <rPr>
        <sz val="10"/>
        <rFont val="Univers"/>
        <family val="2"/>
      </rPr>
      <t xml:space="preserve"> A PNAD Contínua levanta os rendimentos dos empregados e retiradas de empregadores e trabalhadores por conta própria em termos brutos. O rendimento bruto recebido pode ser expresso por uma única rubrica ou por várias (salário, vencimento, gratiﬁcação, ajuda de custo, ressarcimento, salário-família, anuênio, quinquênio, boniﬁcação, horas extras, quebra de caixa, benefícios pagos em dinheiro etc.). Ele é registrado sem excluir os pagamentos (tais como: contribuição para instituto de previdência, imposto de renda, pensão alimentícia, contribuição sindical, previdência privada, seguro e plano de saúde, descontos por faltas e atrasos etc.) efetuados por meio administrativo.</t>
    </r>
  </si>
  <si>
    <r>
      <t xml:space="preserve">Rendimento bruto em dinheiro e rendimento bruto em produtos e mercadorias: </t>
    </r>
    <r>
      <rPr>
        <sz val="10"/>
        <rFont val="Univers"/>
        <family val="2"/>
      </rPr>
      <t>Quanto à forma de remuneração, o rendimento do trabalho na PNAD Contínua contempla o rendimento captado em dinheiro e em produtos e mercadorias do grupamento de atividades que compreende agricultura, pecuária, caça, silvicultura, exploração ﬂorestal, pesca e aquicultura, para as posições na ocupação com rendimento.</t>
    </r>
  </si>
</sst>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_);_(@_)"/>
    <numFmt numFmtId="165" formatCode="mm/yy"/>
    <numFmt numFmtId="166" formatCode="_-* #,##0.00_-;\-* #,##0.00_-;_-* \-??_-;_-@_-"/>
    <numFmt numFmtId="167" formatCode="#,##0.0_ ;\-#,##0.0\ "/>
    <numFmt numFmtId="168" formatCode="0.0"/>
    <numFmt numFmtId="169" formatCode="#,##0.0"/>
    <numFmt numFmtId="170" formatCode="_-* #,##0.0_-;\-* #,##0.0_-;_-* \-??_-;_-@_-"/>
    <numFmt numFmtId="171" formatCode="#,##0_ ;\-#,##0\ "/>
    <numFmt numFmtId="172" formatCode="_-* #,##0.0_-;\-* #,##0.0_-;_-* &quot;-&quot;?_-;_-@_-"/>
    <numFmt numFmtId="173" formatCode="_-&quot;R$ &quot;* #,##0.00_-;&quot;-R$ &quot;* #,##0.00_-;_-&quot;R$ &quot;* \-??_-;_-@_-"/>
    <numFmt numFmtId="174" formatCode="#,##0.00\ ;&quot; (&quot;#,##0.00\);&quot; -&quot;#\ ;@\ "/>
  </numFmts>
  <fonts count="58">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name val="Times New Roman"/>
      <family val="1"/>
    </font>
    <font>
      <sz val="6"/>
      <name val="Arial"/>
      <family val="2"/>
    </font>
    <font>
      <sz val="10"/>
      <name val="MS Sans Serif"/>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8"/>
      <color indexed="8"/>
      <name val="Univers"/>
      <family val="2"/>
    </font>
    <font>
      <b/>
      <i/>
      <sz val="18"/>
      <color indexed="8"/>
      <name val="Univers"/>
      <family val="2"/>
    </font>
    <font>
      <b/>
      <sz val="18"/>
      <name val="Univers"/>
      <family val="2"/>
    </font>
    <font>
      <sz val="13"/>
      <color indexed="8"/>
      <name val="Univers"/>
      <family val="2"/>
    </font>
    <font>
      <sz val="11"/>
      <color indexed="8"/>
      <name val="Univers"/>
      <family val="2"/>
    </font>
    <font>
      <b/>
      <sz val="16"/>
      <color indexed="8"/>
      <name val="Univers"/>
      <family val="2"/>
    </font>
    <font>
      <sz val="12"/>
      <name val="Univers"/>
      <family val="2"/>
    </font>
    <font>
      <b/>
      <sz val="14"/>
      <name val="Univers"/>
      <family val="2"/>
    </font>
    <font>
      <b/>
      <sz val="12"/>
      <name val="Univers"/>
      <family val="2"/>
    </font>
    <font>
      <sz val="11"/>
      <name val="Univers"/>
      <family val="2"/>
    </font>
    <font>
      <u val="single"/>
      <sz val="11"/>
      <color indexed="12"/>
      <name val="Univers"/>
      <family val="2"/>
    </font>
    <font>
      <u val="single"/>
      <sz val="10"/>
      <color indexed="12"/>
      <name val="Arial"/>
      <family val="2"/>
    </font>
    <font>
      <b/>
      <sz val="11"/>
      <name val="Univers"/>
      <family val="2"/>
    </font>
    <font>
      <b/>
      <sz val="13"/>
      <name val="Univers"/>
      <family val="2"/>
    </font>
    <font>
      <sz val="10"/>
      <name val="Univers"/>
      <family val="2"/>
    </font>
    <font>
      <i/>
      <sz val="11"/>
      <name val="Univers"/>
      <family val="2"/>
    </font>
    <font>
      <u val="single"/>
      <sz val="11"/>
      <name val="Univers"/>
      <family val="2"/>
    </font>
    <font>
      <b/>
      <sz val="11"/>
      <color indexed="8"/>
      <name val="Univers"/>
      <family val="2"/>
    </font>
    <font>
      <b/>
      <sz val="12"/>
      <color indexed="8"/>
      <name val="Univers"/>
      <family val="2"/>
    </font>
    <font>
      <sz val="12"/>
      <color indexed="8"/>
      <name val="Univers"/>
      <family val="2"/>
    </font>
    <font>
      <sz val="13"/>
      <color indexed="10"/>
      <name val="Univers"/>
      <family val="2"/>
    </font>
    <font>
      <sz val="13"/>
      <name val="Univers"/>
      <family val="2"/>
    </font>
    <font>
      <i/>
      <sz val="13"/>
      <name val="Univers"/>
      <family val="2"/>
    </font>
    <font>
      <i/>
      <sz val="13"/>
      <color indexed="10"/>
      <name val="Univers"/>
      <family val="2"/>
    </font>
    <font>
      <sz val="11"/>
      <color indexed="10"/>
      <name val="Univers"/>
      <family val="2"/>
    </font>
    <font>
      <b/>
      <sz val="10"/>
      <name val="Univers"/>
      <family val="2"/>
    </font>
    <font>
      <b/>
      <i/>
      <sz val="11"/>
      <name val="Univers"/>
      <family val="2"/>
    </font>
    <font>
      <sz val="9"/>
      <name val="Univers"/>
      <family val="2"/>
    </font>
    <font>
      <sz val="7"/>
      <name val="Univers"/>
      <family val="2"/>
    </font>
    <font>
      <u val="single"/>
      <sz val="10"/>
      <color indexed="36"/>
      <name val="Arial"/>
      <family val="2"/>
    </font>
    <font>
      <sz val="8"/>
      <name val="Arial"/>
      <family val="2"/>
    </font>
    <font>
      <sz val="10"/>
      <color indexed="9"/>
      <name val="Univers"/>
      <family val="2"/>
    </font>
    <font>
      <b/>
      <sz val="10"/>
      <color indexed="9"/>
      <name val="Univers"/>
      <family val="2"/>
    </font>
    <font>
      <sz val="12"/>
      <color indexed="8"/>
      <name val="Arial"/>
      <family val="0"/>
    </font>
    <font>
      <b/>
      <sz val="8"/>
      <color indexed="8"/>
      <name val="Arial"/>
      <family val="0"/>
    </font>
    <font>
      <b/>
      <sz val="9"/>
      <color indexed="56"/>
      <name val="Arial"/>
      <family val="0"/>
    </font>
    <font>
      <sz val="13"/>
      <color indexed="8"/>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8"/>
        <bgColor indexed="64"/>
      </patternFill>
    </fill>
    <fill>
      <patternFill patternType="solid">
        <fgColor indexed="48"/>
        <bgColor indexed="64"/>
      </patternFill>
    </fill>
    <fill>
      <patternFill patternType="solid">
        <fgColor indexed="44"/>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hair">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style="hair">
        <color indexed="8"/>
      </top>
      <bottom style="hair">
        <color indexed="8"/>
      </bottom>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color indexed="8"/>
      </left>
      <right style="hair">
        <color indexed="8"/>
      </right>
      <top style="hair">
        <color indexed="8"/>
      </top>
      <bottom style="hair">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7" fillId="7" borderId="1" applyNumberFormat="0" applyAlignment="0" applyProtection="0"/>
    <xf numFmtId="0" fontId="32" fillId="0" borderId="0" applyNumberFormat="0" applyFill="0" applyBorder="0" applyAlignment="0" applyProtection="0"/>
    <xf numFmtId="0" fontId="50" fillId="0" borderId="0" applyNumberFormat="0" applyFill="0" applyBorder="0" applyAlignment="0" applyProtection="0"/>
    <xf numFmtId="0" fontId="8" fillId="3"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9" fillId="22" borderId="0" applyNumberFormat="0" applyBorder="0" applyAlignment="0" applyProtection="0"/>
    <xf numFmtId="0" fontId="10" fillId="0" borderId="0">
      <alignment/>
      <protection/>
    </xf>
    <xf numFmtId="0" fontId="11" fillId="0" borderId="0">
      <alignment/>
      <protection/>
    </xf>
    <xf numFmtId="0" fontId="0" fillId="0" borderId="0">
      <alignment/>
      <protection/>
    </xf>
    <xf numFmtId="0" fontId="0" fillId="23" borderId="4" applyNumberFormat="0" applyAlignment="0" applyProtection="0"/>
    <xf numFmtId="9" fontId="0" fillId="0" borderId="0" applyFill="0" applyBorder="0" applyAlignment="0" applyProtection="0"/>
    <xf numFmtId="9" fontId="12" fillId="0" borderId="0" applyFill="0" applyBorder="0" applyProtection="0">
      <alignment/>
    </xf>
    <xf numFmtId="0" fontId="13" fillId="16" borderId="5" applyNumberFormat="0" applyAlignment="0" applyProtection="0"/>
    <xf numFmtId="166" fontId="0" fillId="0" borderId="0" applyFill="0" applyBorder="0" applyAlignment="0" applyProtection="0"/>
    <xf numFmtId="41" fontId="0" fillId="0" borderId="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6" fillId="0" borderId="9" applyNumberFormat="0" applyFill="0" applyAlignment="0" applyProtection="0"/>
    <xf numFmtId="164" fontId="12" fillId="0" borderId="0" applyFill="0" applyBorder="0" applyProtection="0">
      <alignment/>
    </xf>
    <xf numFmtId="164" fontId="12" fillId="0" borderId="0" applyFill="0" applyBorder="0" applyProtection="0">
      <alignment/>
    </xf>
  </cellStyleXfs>
  <cellXfs count="173">
    <xf numFmtId="0" fontId="0" fillId="0" borderId="0" xfId="0" applyAlignment="1">
      <alignment/>
    </xf>
    <xf numFmtId="0" fontId="0" fillId="24" borderId="0" xfId="0" applyFill="1" applyAlignment="1">
      <alignment/>
    </xf>
    <xf numFmtId="0" fontId="21" fillId="24" borderId="0" xfId="0" applyFont="1" applyFill="1" applyAlignment="1">
      <alignment horizontal="center"/>
    </xf>
    <xf numFmtId="0" fontId="21" fillId="24" borderId="0" xfId="0" applyFont="1" applyFill="1" applyAlignment="1">
      <alignment wrapText="1"/>
    </xf>
    <xf numFmtId="0" fontId="25" fillId="24" borderId="0" xfId="0" applyFont="1" applyFill="1" applyAlignment="1">
      <alignment/>
    </xf>
    <xf numFmtId="0" fontId="26" fillId="24" borderId="0" xfId="0" applyFont="1" applyFill="1" applyAlignment="1">
      <alignment/>
    </xf>
    <xf numFmtId="0" fontId="27" fillId="24" borderId="0" xfId="0" applyFont="1" applyFill="1" applyAlignment="1">
      <alignment horizontal="left"/>
    </xf>
    <xf numFmtId="0" fontId="27" fillId="24" borderId="0" xfId="0" applyFont="1" applyFill="1" applyAlignment="1">
      <alignment/>
    </xf>
    <xf numFmtId="0" fontId="29" fillId="24" borderId="0" xfId="0" applyFont="1" applyFill="1" applyAlignment="1">
      <alignment horizontal="center"/>
    </xf>
    <xf numFmtId="0" fontId="30" fillId="24" borderId="0" xfId="0" applyFont="1" applyFill="1" applyAlignment="1">
      <alignment horizontal="left"/>
    </xf>
    <xf numFmtId="0" fontId="31" fillId="24" borderId="0" xfId="44" applyNumberFormat="1" applyFont="1" applyFill="1" applyBorder="1" applyAlignment="1" applyProtection="1">
      <alignment/>
      <protection/>
    </xf>
    <xf numFmtId="0" fontId="30" fillId="24" borderId="0" xfId="0" applyFont="1" applyFill="1" applyAlignment="1">
      <alignment/>
    </xf>
    <xf numFmtId="0" fontId="33" fillId="24" borderId="0" xfId="0" applyFont="1" applyFill="1" applyAlignment="1">
      <alignment horizontal="center"/>
    </xf>
    <xf numFmtId="0" fontId="35" fillId="24" borderId="0" xfId="0" applyFont="1" applyFill="1" applyAlignment="1">
      <alignment horizontal="left"/>
    </xf>
    <xf numFmtId="0" fontId="35" fillId="24" borderId="0" xfId="0" applyFont="1" applyFill="1" applyAlignment="1">
      <alignment/>
    </xf>
    <xf numFmtId="0" fontId="22" fillId="24" borderId="0" xfId="0" applyFont="1" applyFill="1" applyAlignment="1">
      <alignment/>
    </xf>
    <xf numFmtId="0" fontId="33" fillId="24" borderId="0" xfId="0" applyFont="1" applyFill="1" applyBorder="1" applyAlignment="1">
      <alignment horizontal="left"/>
    </xf>
    <xf numFmtId="0" fontId="35" fillId="24" borderId="0" xfId="0" applyFont="1" applyFill="1" applyAlignment="1">
      <alignment horizontal="center"/>
    </xf>
    <xf numFmtId="0" fontId="33" fillId="24" borderId="0" xfId="0" applyFont="1" applyFill="1" applyAlignment="1">
      <alignment horizontal="left"/>
    </xf>
    <xf numFmtId="0" fontId="47" fillId="24" borderId="0" xfId="0" applyFont="1" applyFill="1" applyAlignment="1">
      <alignment horizontal="left"/>
    </xf>
    <xf numFmtId="0" fontId="35" fillId="24" borderId="10" xfId="0" applyFont="1" applyFill="1" applyBorder="1" applyAlignment="1">
      <alignment horizontal="center"/>
    </xf>
    <xf numFmtId="0" fontId="33" fillId="24" borderId="10" xfId="0" applyFont="1" applyFill="1" applyBorder="1" applyAlignment="1">
      <alignment horizontal="left"/>
    </xf>
    <xf numFmtId="0" fontId="35" fillId="24" borderId="10" xfId="0" applyFont="1" applyFill="1" applyBorder="1" applyAlignment="1">
      <alignment/>
    </xf>
    <xf numFmtId="2" fontId="35" fillId="24" borderId="10" xfId="0" applyNumberFormat="1" applyFont="1" applyFill="1" applyBorder="1" applyAlignment="1">
      <alignment/>
    </xf>
    <xf numFmtId="0" fontId="35" fillId="24" borderId="0" xfId="0" applyFont="1" applyFill="1" applyBorder="1" applyAlignment="1">
      <alignment/>
    </xf>
    <xf numFmtId="0" fontId="35" fillId="8" borderId="11" xfId="0" applyFont="1" applyFill="1" applyBorder="1" applyAlignment="1">
      <alignment horizontal="center" vertical="center" wrapText="1"/>
    </xf>
    <xf numFmtId="0" fontId="35" fillId="8" borderId="0" xfId="0" applyFont="1" applyFill="1" applyBorder="1" applyAlignment="1">
      <alignment horizontal="center" vertical="center" wrapText="1"/>
    </xf>
    <xf numFmtId="0" fontId="35" fillId="8" borderId="12" xfId="0" applyFont="1" applyFill="1" applyBorder="1" applyAlignment="1">
      <alignment horizontal="center" vertical="center" wrapText="1"/>
    </xf>
    <xf numFmtId="165" fontId="35" fillId="24" borderId="13" xfId="0" applyNumberFormat="1" applyFont="1" applyFill="1" applyBorder="1" applyAlignment="1">
      <alignment horizontal="left"/>
    </xf>
    <xf numFmtId="167" fontId="35" fillId="24" borderId="0" xfId="57" applyNumberFormat="1" applyFont="1" applyFill="1" applyBorder="1" applyAlignment="1" applyProtection="1">
      <alignment/>
      <protection/>
    </xf>
    <xf numFmtId="168" fontId="35" fillId="24" borderId="0" xfId="0" applyNumberFormat="1" applyFont="1" applyFill="1" applyBorder="1" applyAlignment="1">
      <alignment/>
    </xf>
    <xf numFmtId="3" fontId="35" fillId="24" borderId="12" xfId="0" applyNumberFormat="1" applyFont="1" applyFill="1" applyBorder="1" applyAlignment="1">
      <alignment horizontal="right"/>
    </xf>
    <xf numFmtId="3" fontId="35" fillId="24" borderId="0" xfId="0" applyNumberFormat="1" applyFont="1" applyFill="1" applyBorder="1" applyAlignment="1">
      <alignment horizontal="right"/>
    </xf>
    <xf numFmtId="165" fontId="35" fillId="24" borderId="14" xfId="0" applyNumberFormat="1" applyFont="1" applyFill="1" applyBorder="1" applyAlignment="1">
      <alignment horizontal="left"/>
    </xf>
    <xf numFmtId="165" fontId="35" fillId="16" borderId="15" xfId="0" applyNumberFormat="1" applyFont="1" applyFill="1" applyBorder="1" applyAlignment="1">
      <alignment horizontal="left"/>
    </xf>
    <xf numFmtId="167" fontId="35" fillId="16" borderId="10" xfId="57" applyNumberFormat="1" applyFont="1" applyFill="1" applyBorder="1" applyAlignment="1" applyProtection="1">
      <alignment/>
      <protection/>
    </xf>
    <xf numFmtId="168" fontId="35" fillId="16" borderId="10" xfId="0" applyNumberFormat="1" applyFont="1" applyFill="1" applyBorder="1" applyAlignment="1">
      <alignment/>
    </xf>
    <xf numFmtId="169" fontId="35" fillId="16" borderId="16" xfId="0" applyNumberFormat="1" applyFont="1" applyFill="1" applyBorder="1" applyAlignment="1">
      <alignment/>
    </xf>
    <xf numFmtId="169" fontId="35" fillId="16" borderId="10" xfId="0" applyNumberFormat="1" applyFont="1" applyFill="1" applyBorder="1" applyAlignment="1">
      <alignment/>
    </xf>
    <xf numFmtId="169" fontId="35" fillId="24" borderId="12" xfId="0" applyNumberFormat="1" applyFont="1" applyFill="1" applyBorder="1" applyAlignment="1">
      <alignment horizontal="right"/>
    </xf>
    <xf numFmtId="169" fontId="35" fillId="24" borderId="0" xfId="0" applyNumberFormat="1" applyFont="1" applyFill="1" applyBorder="1" applyAlignment="1">
      <alignment horizontal="right"/>
    </xf>
    <xf numFmtId="170" fontId="35" fillId="24" borderId="0" xfId="57" applyNumberFormat="1" applyFont="1" applyFill="1" applyBorder="1" applyAlignment="1" applyProtection="1">
      <alignment/>
      <protection/>
    </xf>
    <xf numFmtId="170" fontId="35" fillId="16" borderId="10" xfId="57" applyNumberFormat="1" applyFont="1" applyFill="1" applyBorder="1" applyAlignment="1" applyProtection="1">
      <alignment/>
      <protection/>
    </xf>
    <xf numFmtId="165" fontId="35" fillId="24" borderId="15" xfId="0" applyNumberFormat="1" applyFont="1" applyFill="1" applyBorder="1" applyAlignment="1">
      <alignment horizontal="left"/>
    </xf>
    <xf numFmtId="170" fontId="35" fillId="24" borderId="10" xfId="57" applyNumberFormat="1" applyFont="1" applyFill="1" applyBorder="1" applyAlignment="1" applyProtection="1">
      <alignment/>
      <protection/>
    </xf>
    <xf numFmtId="168" fontId="35" fillId="24" borderId="10" xfId="0" applyNumberFormat="1" applyFont="1" applyFill="1" applyBorder="1" applyAlignment="1">
      <alignment/>
    </xf>
    <xf numFmtId="3" fontId="35" fillId="24" borderId="16" xfId="0" applyNumberFormat="1" applyFont="1" applyFill="1" applyBorder="1" applyAlignment="1">
      <alignment horizontal="right"/>
    </xf>
    <xf numFmtId="170" fontId="35" fillId="24" borderId="17" xfId="57" applyNumberFormat="1" applyFont="1" applyFill="1" applyBorder="1" applyAlignment="1" applyProtection="1">
      <alignment/>
      <protection/>
    </xf>
    <xf numFmtId="3" fontId="35" fillId="24" borderId="10" xfId="0" applyNumberFormat="1" applyFont="1" applyFill="1" applyBorder="1" applyAlignment="1">
      <alignment horizontal="right"/>
    </xf>
    <xf numFmtId="0" fontId="48" fillId="24" borderId="0" xfId="0" applyFont="1" applyFill="1" applyBorder="1" applyAlignment="1">
      <alignment/>
    </xf>
    <xf numFmtId="0" fontId="49" fillId="24" borderId="0" xfId="0" applyFont="1" applyFill="1" applyBorder="1" applyAlignment="1">
      <alignment/>
    </xf>
    <xf numFmtId="171" fontId="35" fillId="24" borderId="0" xfId="57" applyNumberFormat="1" applyFont="1" applyFill="1" applyBorder="1" applyAlignment="1" applyProtection="1">
      <alignment/>
      <protection/>
    </xf>
    <xf numFmtId="171" fontId="35" fillId="16" borderId="10" xfId="57" applyNumberFormat="1" applyFont="1" applyFill="1" applyBorder="1" applyAlignment="1" applyProtection="1">
      <alignment/>
      <protection/>
    </xf>
    <xf numFmtId="3" fontId="35" fillId="16" borderId="16" xfId="0" applyNumberFormat="1" applyFont="1" applyFill="1" applyBorder="1" applyAlignment="1">
      <alignment/>
    </xf>
    <xf numFmtId="171" fontId="35" fillId="24" borderId="10" xfId="57" applyNumberFormat="1" applyFont="1" applyFill="1" applyBorder="1" applyAlignment="1" applyProtection="1">
      <alignment/>
      <protection/>
    </xf>
    <xf numFmtId="171" fontId="35" fillId="24" borderId="17" xfId="57" applyNumberFormat="1" applyFont="1" applyFill="1" applyBorder="1" applyAlignment="1" applyProtection="1">
      <alignment/>
      <protection/>
    </xf>
    <xf numFmtId="0" fontId="30" fillId="24" borderId="0" xfId="44" applyNumberFormat="1" applyFont="1" applyFill="1" applyBorder="1" applyAlignment="1" applyProtection="1">
      <alignment/>
      <protection/>
    </xf>
    <xf numFmtId="0" fontId="52" fillId="25" borderId="0" xfId="0" applyFont="1" applyFill="1" applyAlignment="1">
      <alignment horizontal="center"/>
    </xf>
    <xf numFmtId="0" fontId="53" fillId="25" borderId="0" xfId="0" applyFont="1" applyFill="1" applyAlignment="1">
      <alignment/>
    </xf>
    <xf numFmtId="0" fontId="52" fillId="25" borderId="0" xfId="0" applyFont="1" applyFill="1" applyAlignment="1">
      <alignment/>
    </xf>
    <xf numFmtId="167" fontId="52" fillId="25" borderId="0" xfId="0" applyNumberFormat="1" applyFont="1" applyFill="1" applyAlignment="1">
      <alignment/>
    </xf>
    <xf numFmtId="167" fontId="53" fillId="25" borderId="0" xfId="0" applyNumberFormat="1" applyFont="1" applyFill="1" applyAlignment="1">
      <alignment/>
    </xf>
    <xf numFmtId="0" fontId="52" fillId="24" borderId="0" xfId="0" applyFont="1" applyFill="1" applyAlignment="1">
      <alignment horizontal="center"/>
    </xf>
    <xf numFmtId="0" fontId="52" fillId="24" borderId="0" xfId="0" applyFont="1" applyFill="1" applyAlignment="1">
      <alignment/>
    </xf>
    <xf numFmtId="171" fontId="52" fillId="25" borderId="0" xfId="0" applyNumberFormat="1" applyFont="1" applyFill="1" applyAlignment="1">
      <alignment/>
    </xf>
    <xf numFmtId="49" fontId="35" fillId="24" borderId="18" xfId="0" applyNumberFormat="1" applyFont="1" applyFill="1" applyBorder="1" applyAlignment="1">
      <alignment horizontal="center" vertical="center"/>
    </xf>
    <xf numFmtId="0" fontId="28" fillId="25" borderId="0" xfId="52" applyFont="1" applyFill="1" applyBorder="1" applyAlignment="1">
      <alignment/>
      <protection/>
    </xf>
    <xf numFmtId="0" fontId="30" fillId="25" borderId="0" xfId="52" applyFont="1" applyFill="1" applyBorder="1">
      <alignment/>
      <protection/>
    </xf>
    <xf numFmtId="0" fontId="34" fillId="25" borderId="0" xfId="52" applyFont="1" applyFill="1" applyBorder="1">
      <alignment/>
      <protection/>
    </xf>
    <xf numFmtId="0" fontId="33" fillId="25" borderId="0" xfId="52" applyFont="1" applyFill="1" applyBorder="1" applyAlignment="1">
      <alignment horizontal="left" vertical="center" wrapText="1"/>
      <protection/>
    </xf>
    <xf numFmtId="0" fontId="30" fillId="25" borderId="0" xfId="52" applyFont="1" applyFill="1" applyBorder="1" applyAlignment="1">
      <alignment horizontal="left" vertical="center" wrapText="1"/>
      <protection/>
    </xf>
    <xf numFmtId="0" fontId="30" fillId="25" borderId="0" xfId="52" applyFont="1" applyFill="1" applyBorder="1" applyAlignment="1">
      <alignment horizontal="left" vertical="center" wrapText="1" readingOrder="1"/>
      <protection/>
    </xf>
    <xf numFmtId="0" fontId="30" fillId="25" borderId="19" xfId="52" applyFont="1" applyFill="1" applyBorder="1" applyAlignment="1">
      <alignment horizontal="center"/>
      <protection/>
    </xf>
    <xf numFmtId="0" fontId="30" fillId="25" borderId="20" xfId="52" applyFont="1" applyFill="1" applyBorder="1" applyAlignment="1">
      <alignment horizontal="center"/>
      <protection/>
    </xf>
    <xf numFmtId="0" fontId="30" fillId="25" borderId="21" xfId="52" applyFont="1" applyFill="1" applyBorder="1" applyAlignment="1">
      <alignment horizontal="center"/>
      <protection/>
    </xf>
    <xf numFmtId="0" fontId="30" fillId="25" borderId="22" xfId="52" applyFont="1" applyFill="1" applyBorder="1" applyAlignment="1">
      <alignment horizontal="center"/>
      <protection/>
    </xf>
    <xf numFmtId="0" fontId="30" fillId="25" borderId="23" xfId="52" applyFont="1" applyFill="1" applyBorder="1" applyAlignment="1">
      <alignment horizontal="center"/>
      <protection/>
    </xf>
    <xf numFmtId="0" fontId="30" fillId="25" borderId="19" xfId="52" applyFont="1" applyFill="1" applyBorder="1">
      <alignment/>
      <protection/>
    </xf>
    <xf numFmtId="0" fontId="30" fillId="26" borderId="19" xfId="52" applyFont="1" applyFill="1" applyBorder="1" applyAlignment="1">
      <alignment/>
      <protection/>
    </xf>
    <xf numFmtId="0" fontId="30" fillId="25" borderId="19" xfId="52" applyFont="1" applyFill="1" applyBorder="1" applyAlignment="1">
      <alignment/>
      <protection/>
    </xf>
    <xf numFmtId="0" fontId="30" fillId="27" borderId="19" xfId="52" applyFont="1" applyFill="1" applyBorder="1" applyAlignment="1">
      <alignment/>
      <protection/>
    </xf>
    <xf numFmtId="0" fontId="30" fillId="28" borderId="19" xfId="52" applyFont="1" applyFill="1" applyBorder="1" applyAlignment="1">
      <alignment/>
      <protection/>
    </xf>
    <xf numFmtId="0" fontId="30" fillId="28" borderId="19" xfId="52" applyFont="1" applyFill="1" applyBorder="1">
      <alignment/>
      <protection/>
    </xf>
    <xf numFmtId="0" fontId="30" fillId="26" borderId="19" xfId="52" applyFont="1" applyFill="1" applyBorder="1">
      <alignment/>
      <protection/>
    </xf>
    <xf numFmtId="0" fontId="30" fillId="27" borderId="19" xfId="52" applyFont="1" applyFill="1" applyBorder="1">
      <alignment/>
      <protection/>
    </xf>
    <xf numFmtId="0" fontId="30" fillId="25" borderId="0" xfId="52" applyFont="1" applyFill="1" applyBorder="1" applyAlignment="1">
      <alignment/>
      <protection/>
    </xf>
    <xf numFmtId="0" fontId="30" fillId="25" borderId="0" xfId="52" applyFont="1" applyFill="1" applyBorder="1" applyAlignment="1">
      <alignment vertical="center" wrapText="1"/>
      <protection/>
    </xf>
    <xf numFmtId="0" fontId="39" fillId="25" borderId="0" xfId="52" applyFont="1" applyFill="1" applyBorder="1" applyAlignment="1">
      <alignment wrapText="1" readingOrder="1"/>
      <protection/>
    </xf>
    <xf numFmtId="0" fontId="38" fillId="28" borderId="24" xfId="52" applyFont="1" applyFill="1" applyBorder="1" applyAlignment="1">
      <alignment horizontal="left" vertical="center" wrapText="1" readingOrder="1"/>
      <protection/>
    </xf>
    <xf numFmtId="0" fontId="38" fillId="28" borderId="24" xfId="52" applyFont="1" applyFill="1" applyBorder="1" applyAlignment="1">
      <alignment horizontal="center" vertical="center" wrapText="1" readingOrder="1"/>
      <protection/>
    </xf>
    <xf numFmtId="0" fontId="38" fillId="28" borderId="25" xfId="52" applyFont="1" applyFill="1" applyBorder="1" applyAlignment="1">
      <alignment horizontal="center" vertical="center" wrapText="1" readingOrder="1"/>
      <protection/>
    </xf>
    <xf numFmtId="0" fontId="25" fillId="25" borderId="24" xfId="52" applyFont="1" applyFill="1" applyBorder="1" applyAlignment="1">
      <alignment horizontal="left" vertical="center" wrapText="1" indent="2" readingOrder="1"/>
      <protection/>
    </xf>
    <xf numFmtId="0" fontId="38" fillId="25" borderId="24" xfId="52" applyFont="1" applyFill="1" applyBorder="1" applyAlignment="1">
      <alignment horizontal="left" vertical="center" wrapText="1" readingOrder="1"/>
      <protection/>
    </xf>
    <xf numFmtId="0" fontId="38" fillId="25" borderId="25" xfId="52" applyFont="1" applyFill="1" applyBorder="1" applyAlignment="1">
      <alignment horizontal="left" vertical="center" wrapText="1" readingOrder="1"/>
      <protection/>
    </xf>
    <xf numFmtId="0" fontId="25" fillId="25" borderId="25" xfId="52" applyFont="1" applyFill="1" applyBorder="1" applyAlignment="1">
      <alignment horizontal="left" vertical="center" wrapText="1" readingOrder="1"/>
      <protection/>
    </xf>
    <xf numFmtId="0" fontId="25" fillId="25" borderId="24" xfId="52" applyFont="1" applyFill="1" applyBorder="1" applyAlignment="1">
      <alignment horizontal="left" vertical="center" wrapText="1" readingOrder="1"/>
      <protection/>
    </xf>
    <xf numFmtId="0" fontId="40" fillId="25" borderId="0" xfId="52" applyFont="1" applyFill="1" applyBorder="1" applyAlignment="1">
      <alignment horizontal="left" vertical="center" wrapText="1" readingOrder="1"/>
      <protection/>
    </xf>
    <xf numFmtId="0" fontId="25" fillId="28" borderId="24" xfId="52" applyFont="1" applyFill="1" applyBorder="1" applyAlignment="1">
      <alignment horizontal="left" vertical="center" wrapText="1" readingOrder="1"/>
      <protection/>
    </xf>
    <xf numFmtId="0" fontId="25" fillId="28" borderId="25" xfId="52" applyFont="1" applyFill="1" applyBorder="1" applyAlignment="1">
      <alignment horizontal="left" vertical="center" wrapText="1" readingOrder="1"/>
      <protection/>
    </xf>
    <xf numFmtId="0" fontId="38" fillId="28" borderId="25" xfId="52" applyFont="1" applyFill="1" applyBorder="1" applyAlignment="1">
      <alignment horizontal="left" vertical="center" wrapText="1" readingOrder="1"/>
      <protection/>
    </xf>
    <xf numFmtId="0" fontId="25" fillId="25" borderId="26" xfId="52" applyFont="1" applyFill="1" applyBorder="1" applyAlignment="1">
      <alignment horizontal="left" vertical="center" wrapText="1" indent="2" readingOrder="1"/>
      <protection/>
    </xf>
    <xf numFmtId="0" fontId="39" fillId="25" borderId="0" xfId="52" applyFont="1" applyFill="1" applyBorder="1" applyAlignment="1">
      <alignment horizontal="center" vertical="center" wrapText="1" readingOrder="1"/>
      <protection/>
    </xf>
    <xf numFmtId="0" fontId="42" fillId="25" borderId="0" xfId="52" applyFont="1" applyFill="1">
      <alignment/>
      <protection/>
    </xf>
    <xf numFmtId="0" fontId="43" fillId="25" borderId="0" xfId="52" applyFont="1" applyFill="1">
      <alignment/>
      <protection/>
    </xf>
    <xf numFmtId="0" fontId="42" fillId="25" borderId="0" xfId="52" applyFont="1" applyFill="1" applyAlignment="1">
      <alignment horizontal="left"/>
      <protection/>
    </xf>
    <xf numFmtId="0" fontId="30" fillId="25" borderId="0" xfId="52" applyFont="1" applyFill="1">
      <alignment/>
      <protection/>
    </xf>
    <xf numFmtId="0" fontId="44" fillId="25" borderId="0" xfId="52" applyFont="1" applyFill="1">
      <alignment/>
      <protection/>
    </xf>
    <xf numFmtId="0" fontId="41" fillId="25" borderId="0" xfId="52" applyFont="1" applyFill="1">
      <alignment/>
      <protection/>
    </xf>
    <xf numFmtId="0" fontId="45" fillId="25" borderId="0" xfId="52" applyFont="1" applyFill="1">
      <alignment/>
      <protection/>
    </xf>
    <xf numFmtId="0" fontId="45" fillId="25" borderId="0" xfId="52" applyNumberFormat="1" applyFont="1" applyFill="1" applyAlignment="1">
      <alignment vertical="center" wrapText="1"/>
      <protection/>
    </xf>
    <xf numFmtId="0" fontId="30" fillId="25" borderId="0" xfId="52" applyNumberFormat="1" applyFont="1" applyFill="1" applyAlignment="1">
      <alignment vertical="center" wrapText="1"/>
      <protection/>
    </xf>
    <xf numFmtId="0" fontId="46" fillId="25" borderId="0" xfId="52" applyNumberFormat="1" applyFont="1" applyFill="1" applyAlignment="1">
      <alignment horizontal="left" vertical="center" wrapText="1"/>
      <protection/>
    </xf>
    <xf numFmtId="0" fontId="35" fillId="25" borderId="0" xfId="52" applyNumberFormat="1" applyFont="1" applyFill="1" applyAlignment="1">
      <alignment horizontal="left" vertical="center" wrapText="1"/>
      <protection/>
    </xf>
    <xf numFmtId="0" fontId="0" fillId="25" borderId="0" xfId="52" applyFont="1" applyFill="1">
      <alignment/>
      <protection/>
    </xf>
    <xf numFmtId="0" fontId="25" fillId="25" borderId="27" xfId="52" applyFont="1" applyFill="1" applyBorder="1" applyAlignment="1">
      <alignment horizontal="left" vertical="center" wrapText="1" readingOrder="1"/>
      <protection/>
    </xf>
    <xf numFmtId="0" fontId="25" fillId="25" borderId="28" xfId="52" applyFont="1" applyFill="1" applyBorder="1" applyAlignment="1">
      <alignment horizontal="left" vertical="center" wrapText="1" readingOrder="1"/>
      <protection/>
    </xf>
    <xf numFmtId="0" fontId="25" fillId="28" borderId="0" xfId="52" applyFont="1" applyFill="1" applyBorder="1" applyAlignment="1">
      <alignment horizontal="left" vertical="center" wrapText="1" readingOrder="1"/>
      <protection/>
    </xf>
    <xf numFmtId="0" fontId="25" fillId="28" borderId="25" xfId="52" applyFont="1" applyFill="1" applyBorder="1" applyAlignment="1">
      <alignment horizontal="left" vertical="center" wrapText="1" readingOrder="1"/>
      <protection/>
    </xf>
    <xf numFmtId="0" fontId="38" fillId="28" borderId="0" xfId="52" applyFont="1" applyFill="1" applyBorder="1" applyAlignment="1">
      <alignment horizontal="center" vertical="center" wrapText="1" readingOrder="1"/>
      <protection/>
    </xf>
    <xf numFmtId="0" fontId="38" fillId="28" borderId="25" xfId="52" applyFont="1" applyFill="1" applyBorder="1" applyAlignment="1">
      <alignment horizontal="center" vertical="center" wrapText="1" readingOrder="1"/>
      <protection/>
    </xf>
    <xf numFmtId="0" fontId="38" fillId="25" borderId="28" xfId="52" applyFont="1" applyFill="1" applyBorder="1" applyAlignment="1">
      <alignment horizontal="center" wrapText="1" readingOrder="1"/>
      <protection/>
    </xf>
    <xf numFmtId="0" fontId="21" fillId="24" borderId="0" xfId="0" applyFont="1" applyFill="1" applyBorder="1" applyAlignment="1">
      <alignment horizontal="center"/>
    </xf>
    <xf numFmtId="0" fontId="24" fillId="24" borderId="0" xfId="0" applyFont="1" applyFill="1" applyBorder="1" applyAlignment="1">
      <alignment horizontal="center"/>
    </xf>
    <xf numFmtId="0" fontId="22" fillId="24" borderId="0" xfId="0" applyFont="1" applyFill="1" applyBorder="1" applyAlignment="1">
      <alignment horizontal="center"/>
    </xf>
    <xf numFmtId="0" fontId="23" fillId="24" borderId="0" xfId="0" applyFont="1" applyFill="1" applyBorder="1" applyAlignment="1">
      <alignment horizontal="center"/>
    </xf>
    <xf numFmtId="0" fontId="28" fillId="24" borderId="0" xfId="0" applyFont="1" applyFill="1" applyBorder="1" applyAlignment="1">
      <alignment horizontal="center"/>
    </xf>
    <xf numFmtId="0" fontId="34" fillId="8" borderId="0" xfId="0" applyFont="1" applyFill="1" applyBorder="1" applyAlignment="1">
      <alignment horizontal="center"/>
    </xf>
    <xf numFmtId="0" fontId="24" fillId="24" borderId="0" xfId="0" applyFont="1" applyFill="1" applyBorder="1" applyAlignment="1">
      <alignment horizontal="left" vertical="center" wrapText="1"/>
    </xf>
    <xf numFmtId="0" fontId="0" fillId="24" borderId="0" xfId="0" applyFill="1" applyAlignment="1">
      <alignment/>
    </xf>
    <xf numFmtId="0" fontId="25" fillId="25" borderId="24" xfId="52" applyFont="1" applyFill="1" applyBorder="1" applyAlignment="1">
      <alignment horizontal="left" vertical="center" wrapText="1" readingOrder="1"/>
      <protection/>
    </xf>
    <xf numFmtId="0" fontId="25" fillId="25" borderId="25" xfId="52" applyFont="1" applyFill="1" applyBorder="1" applyAlignment="1">
      <alignment horizontal="left" vertical="center" wrapText="1" readingOrder="1"/>
      <protection/>
    </xf>
    <xf numFmtId="0" fontId="25" fillId="25" borderId="0" xfId="52" applyFont="1" applyFill="1" applyBorder="1" applyAlignment="1">
      <alignment horizontal="left" vertical="center" wrapText="1" readingOrder="1"/>
      <protection/>
    </xf>
    <xf numFmtId="0" fontId="35" fillId="25" borderId="0" xfId="52" applyFont="1" applyFill="1" applyBorder="1" applyAlignment="1">
      <alignment horizontal="left" vertical="center" wrapText="1"/>
      <protection/>
    </xf>
    <xf numFmtId="0" fontId="25" fillId="25" borderId="26" xfId="52" applyFont="1" applyFill="1" applyBorder="1" applyAlignment="1">
      <alignment horizontal="left" vertical="center" wrapText="1" readingOrder="1"/>
      <protection/>
    </xf>
    <xf numFmtId="0" fontId="38" fillId="25" borderId="20" xfId="52" applyFont="1" applyFill="1" applyBorder="1" applyAlignment="1">
      <alignment horizontal="center" vertical="center" wrapText="1" readingOrder="1"/>
      <protection/>
    </xf>
    <xf numFmtId="0" fontId="38" fillId="25" borderId="26" xfId="52" applyFont="1" applyFill="1" applyBorder="1" applyAlignment="1">
      <alignment horizontal="center" vertical="center" wrapText="1" readingOrder="1"/>
      <protection/>
    </xf>
    <xf numFmtId="0" fontId="38" fillId="25" borderId="22" xfId="52" applyFont="1" applyFill="1" applyBorder="1" applyAlignment="1">
      <alignment horizontal="center" vertical="center" wrapText="1" readingOrder="1"/>
      <protection/>
    </xf>
    <xf numFmtId="0" fontId="38" fillId="25" borderId="27" xfId="52" applyFont="1" applyFill="1" applyBorder="1" applyAlignment="1">
      <alignment horizontal="center" vertical="center" wrapText="1" readingOrder="1"/>
      <protection/>
    </xf>
    <xf numFmtId="0" fontId="38" fillId="25" borderId="21" xfId="52" applyFont="1" applyFill="1" applyBorder="1" applyAlignment="1">
      <alignment horizontal="center" vertical="center" wrapText="1" readingOrder="1"/>
      <protection/>
    </xf>
    <xf numFmtId="0" fontId="38" fillId="25" borderId="28" xfId="52" applyFont="1" applyFill="1" applyBorder="1" applyAlignment="1">
      <alignment horizontal="center" vertical="center" wrapText="1" readingOrder="1"/>
      <protection/>
    </xf>
    <xf numFmtId="0" fontId="30" fillId="25" borderId="0" xfId="52" applyNumberFormat="1" applyFont="1" applyFill="1" applyBorder="1" applyAlignment="1">
      <alignment horizontal="left" vertical="center" wrapText="1"/>
      <protection/>
    </xf>
    <xf numFmtId="0" fontId="30" fillId="25" borderId="0" xfId="52" applyFont="1" applyFill="1" applyBorder="1" applyAlignment="1">
      <alignment horizontal="left" vertical="center" wrapText="1" readingOrder="1"/>
      <protection/>
    </xf>
    <xf numFmtId="0" fontId="35" fillId="25" borderId="0" xfId="52" applyFont="1" applyFill="1" applyBorder="1" applyAlignment="1">
      <alignment horizontal="left" wrapText="1"/>
      <protection/>
    </xf>
    <xf numFmtId="0" fontId="30" fillId="25" borderId="0" xfId="52" applyFont="1" applyFill="1" applyBorder="1" applyAlignment="1">
      <alignment horizontal="left" vertical="center" wrapText="1"/>
      <protection/>
    </xf>
    <xf numFmtId="0" fontId="30" fillId="25" borderId="0" xfId="52" applyFont="1" applyFill="1" applyBorder="1" applyAlignment="1">
      <alignment horizontal="left" vertical="center" wrapText="1" indent="2"/>
      <protection/>
    </xf>
    <xf numFmtId="0" fontId="30" fillId="25" borderId="0" xfId="52" applyFont="1" applyFill="1" applyBorder="1" applyAlignment="1">
      <alignment horizontal="center"/>
      <protection/>
    </xf>
    <xf numFmtId="0" fontId="30" fillId="25" borderId="0" xfId="52" applyFont="1" applyFill="1" applyBorder="1" applyAlignment="1">
      <alignment horizontal="left" wrapText="1" indent="2"/>
      <protection/>
    </xf>
    <xf numFmtId="0" fontId="33" fillId="25" borderId="0" xfId="52" applyFont="1" applyFill="1" applyBorder="1" applyAlignment="1">
      <alignment horizontal="left"/>
      <protection/>
    </xf>
    <xf numFmtId="0" fontId="30" fillId="25" borderId="0" xfId="52" applyFont="1" applyFill="1" applyBorder="1" applyAlignment="1">
      <alignment horizontal="left" indent="2"/>
      <protection/>
    </xf>
    <xf numFmtId="0" fontId="30" fillId="25" borderId="0" xfId="52" applyFont="1" applyFill="1" applyBorder="1" applyAlignment="1">
      <alignment horizontal="left" wrapText="1" indent="4"/>
      <protection/>
    </xf>
    <xf numFmtId="0" fontId="33" fillId="0" borderId="28" xfId="52" applyFont="1" applyBorder="1" applyAlignment="1">
      <alignment horizontal="center" readingOrder="1"/>
      <protection/>
    </xf>
    <xf numFmtId="0" fontId="30" fillId="25" borderId="23" xfId="52" applyFont="1" applyFill="1" applyBorder="1" applyAlignment="1">
      <alignment horizontal="center" vertical="center"/>
      <protection/>
    </xf>
    <xf numFmtId="0" fontId="30" fillId="25" borderId="29" xfId="52" applyFont="1" applyFill="1" applyBorder="1" applyAlignment="1">
      <alignment horizontal="center" vertical="center"/>
      <protection/>
    </xf>
    <xf numFmtId="0" fontId="30" fillId="25" borderId="30" xfId="52" applyFont="1" applyFill="1" applyBorder="1" applyAlignment="1">
      <alignment horizontal="center"/>
      <protection/>
    </xf>
    <xf numFmtId="0" fontId="30" fillId="25" borderId="31" xfId="52" applyFont="1" applyFill="1" applyBorder="1" applyAlignment="1">
      <alignment horizontal="center"/>
      <protection/>
    </xf>
    <xf numFmtId="0" fontId="30" fillId="25" borderId="32" xfId="52" applyFont="1" applyFill="1" applyBorder="1" applyAlignment="1">
      <alignment horizontal="center"/>
      <protection/>
    </xf>
    <xf numFmtId="0" fontId="33" fillId="25" borderId="0" xfId="52" applyFont="1" applyFill="1" applyBorder="1" applyAlignment="1">
      <alignment horizontal="left" vertical="center" wrapText="1"/>
      <protection/>
    </xf>
    <xf numFmtId="0" fontId="33" fillId="25" borderId="0" xfId="52" applyFont="1" applyFill="1" applyBorder="1" applyAlignment="1">
      <alignment horizontal="left" vertical="center" wrapText="1" indent="2"/>
      <protection/>
    </xf>
    <xf numFmtId="0" fontId="28" fillId="25" borderId="0" xfId="52" applyFont="1" applyFill="1" applyBorder="1" applyAlignment="1">
      <alignment horizontal="center"/>
      <protection/>
    </xf>
    <xf numFmtId="0" fontId="30" fillId="25" borderId="0" xfId="52" applyNumberFormat="1" applyFont="1" applyFill="1" applyAlignment="1">
      <alignment horizontal="left" vertical="center" wrapText="1"/>
      <protection/>
    </xf>
    <xf numFmtId="0" fontId="35" fillId="25" borderId="0" xfId="52" applyNumberFormat="1" applyFont="1" applyFill="1" applyAlignment="1">
      <alignment horizontal="left" vertical="center" wrapText="1"/>
      <protection/>
    </xf>
    <xf numFmtId="0" fontId="46" fillId="25" borderId="0" xfId="52" applyNumberFormat="1" applyFont="1" applyFill="1" applyAlignment="1">
      <alignment horizontal="left" vertical="center" wrapText="1"/>
      <protection/>
    </xf>
    <xf numFmtId="0" fontId="0" fillId="0" borderId="0" xfId="52" applyFont="1">
      <alignment/>
      <protection/>
    </xf>
    <xf numFmtId="0" fontId="28" fillId="25" borderId="0" xfId="52" applyFont="1" applyFill="1" applyAlignment="1">
      <alignment horizontal="center"/>
      <protection/>
    </xf>
    <xf numFmtId="0" fontId="42" fillId="25" borderId="0" xfId="52" applyNumberFormat="1" applyFont="1" applyFill="1" applyAlignment="1">
      <alignment horizontal="left" vertical="center" wrapText="1" indent="2"/>
      <protection/>
    </xf>
    <xf numFmtId="0" fontId="42" fillId="25" borderId="0" xfId="52" applyFont="1" applyFill="1" applyAlignment="1">
      <alignment horizontal="left" vertical="center" wrapText="1" indent="2"/>
      <protection/>
    </xf>
    <xf numFmtId="0" fontId="46" fillId="8" borderId="0" xfId="0" applyFont="1" applyFill="1" applyBorder="1" applyAlignment="1">
      <alignment horizontal="center"/>
    </xf>
    <xf numFmtId="49" fontId="35" fillId="24" borderId="18" xfId="0" applyNumberFormat="1" applyFont="1" applyFill="1" applyBorder="1" applyAlignment="1">
      <alignment horizontal="center" vertical="center"/>
    </xf>
    <xf numFmtId="49" fontId="35" fillId="24" borderId="16" xfId="0" applyNumberFormat="1" applyFont="1" applyFill="1" applyBorder="1" applyAlignment="1">
      <alignment horizontal="center" vertical="center"/>
    </xf>
    <xf numFmtId="0" fontId="46" fillId="8" borderId="12" xfId="0" applyFont="1" applyFill="1" applyBorder="1" applyAlignment="1">
      <alignment horizontal="center"/>
    </xf>
    <xf numFmtId="0" fontId="35" fillId="24" borderId="18" xfId="0" applyFont="1" applyFill="1" applyBorder="1" applyAlignment="1">
      <alignment horizontal="center" vertical="center" wrapText="1"/>
    </xf>
    <xf numFmtId="0" fontId="35" fillId="24" borderId="33" xfId="0" applyFont="1" applyFill="1" applyBorder="1" applyAlignment="1">
      <alignment horizontal="center" vertical="center" wrapText="1"/>
    </xf>
    <xf numFmtId="0" fontId="52" fillId="25" borderId="0" xfId="0" applyFont="1" applyFill="1" applyAlignment="1">
      <alignment horizontal="center"/>
    </xf>
  </cellXfs>
  <cellStyles count="5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3" xfId="51"/>
    <cellStyle name="Normal 4" xfId="52"/>
    <cellStyle name="Nota" xfId="53"/>
    <cellStyle name="Percent" xfId="54"/>
    <cellStyle name="Porcentagem 2" xfId="55"/>
    <cellStyle name="Saída" xfId="56"/>
    <cellStyle name="Comm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ítulo 5" xfId="66"/>
    <cellStyle name="Total" xfId="67"/>
    <cellStyle name="Vírgula 2" xfId="68"/>
    <cellStyle name="Vírgula 3"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worksheet" Target="worksheets/sheet10.xml" /><Relationship Id="rId14" Type="http://schemas.openxmlformats.org/officeDocument/2006/relationships/chartsheet" Target="chartsheets/sheet4.xml" /><Relationship Id="rId15" Type="http://schemas.openxmlformats.org/officeDocument/2006/relationships/worksheet" Target="worksheets/sheet11.xml" /><Relationship Id="rId16" Type="http://schemas.openxmlformats.org/officeDocument/2006/relationships/chartsheet" Target="chartsheets/sheet5.xml" /><Relationship Id="rId17" Type="http://schemas.openxmlformats.org/officeDocument/2006/relationships/worksheet" Target="worksheets/sheet12.xml" /><Relationship Id="rId18" Type="http://schemas.openxmlformats.org/officeDocument/2006/relationships/chartsheet" Target="chartsheets/sheet6.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Taxa de desocupação das pessoas de 14 anos ou mais de idade, na semana de referência - Unidades da Federação (em %)</a:t>
            </a:r>
          </a:p>
        </c:rich>
      </c:tx>
      <c:layout>
        <c:manualLayout>
          <c:xMode val="factor"/>
          <c:yMode val="factor"/>
          <c:x val="-0.01875"/>
          <c:y val="0"/>
        </c:manualLayout>
      </c:layout>
      <c:spPr>
        <a:noFill/>
        <a:ln>
          <a:noFill/>
        </a:ln>
      </c:spPr>
    </c:title>
    <c:plotArea>
      <c:layout>
        <c:manualLayout>
          <c:xMode val="edge"/>
          <c:yMode val="edge"/>
          <c:x val="0.013"/>
          <c:y val="0.15375"/>
          <c:w val="0.97625"/>
          <c:h val="0.8295"/>
        </c:manualLayout>
      </c:layout>
      <c:barChart>
        <c:barDir val="col"/>
        <c:grouping val="clustered"/>
        <c:varyColors val="0"/>
        <c:ser>
          <c:idx val="1"/>
          <c:order val="0"/>
          <c:tx>
            <c:strRef>
              <c:f>'4 - Tabela 1'!$B$30</c:f>
              <c:strCache>
                <c:ptCount val="1"/>
                <c:pt idx="0">
                  <c:v>jan-fev-mar 15</c:v>
                </c:pt>
              </c:strCache>
            </c:strRef>
          </c:tx>
          <c:spPr>
            <a:solidFill>
              <a:srgbClr val="0066CC"/>
            </a:solidFill>
            <a:ln w="12700">
              <a:solidFill>
                <a:srgbClr val="00808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003366"/>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1" i="0" u="none" baseline="0">
                    <a:solidFill>
                      <a:srgbClr val="003366"/>
                    </a:solidFill>
                    <a:latin typeface="Arial"/>
                    <a:ea typeface="Arial"/>
                    <a:cs typeface="Arial"/>
                  </a:defRPr>
                </a:pPr>
              </a:p>
            </c:txPr>
            <c:dLblPos val="outEnd"/>
            <c:showLegendKey val="0"/>
            <c:showVal val="1"/>
            <c:showBubbleSize val="0"/>
            <c:showCatName val="0"/>
            <c:showSerName val="0"/>
            <c:showPercent val="0"/>
          </c:dLbls>
          <c:errBars>
            <c:errDir val="y"/>
            <c:errBarType val="both"/>
            <c:errValType val="cust"/>
            <c:plus>
              <c:numRef>
                <c:f>'4 - Tabela 1'!$E$34:$AI$34</c:f>
                <c:numCache>
                  <c:ptCount val="31"/>
                  <c:pt idx="0">
                    <c:v>0.7244022462261466</c:v>
                  </c:pt>
                  <c:pt idx="1">
                    <c:v>1.0401522512776402</c:v>
                  </c:pt>
                  <c:pt idx="2">
                    <c:v>1.0317244112917843</c:v>
                  </c:pt>
                  <c:pt idx="3">
                    <c:v>1.3606061670189147</c:v>
                  </c:pt>
                  <c:pt idx="4">
                    <c:v>0.6852029904779781</c:v>
                  </c:pt>
                  <c:pt idx="5">
                    <c:v>1.9380112041894308</c:v>
                  </c:pt>
                  <c:pt idx="6">
                    <c:v>1.1936173375317183</c:v>
                  </c:pt>
                  <c:pt idx="7">
                    <c:v>NaN</c:v>
                  </c:pt>
                  <c:pt idx="8">
                    <c:v>0.6628594147015224</c:v>
                  </c:pt>
                  <c:pt idx="9">
                    <c:v>0.8904110943196384</c:v>
                  </c:pt>
                  <c:pt idx="10">
                    <c:v>0.6428677942699567</c:v>
                  </c:pt>
                  <c:pt idx="11">
                    <c:v>1.0818994586494393</c:v>
                  </c:pt>
                  <c:pt idx="12">
                    <c:v>0.9096187296362406</c:v>
                  </c:pt>
                  <c:pt idx="13">
                    <c:v>0.8357281325509438</c:v>
                  </c:pt>
                  <c:pt idx="14">
                    <c:v>0.9137346514897982</c:v>
                  </c:pt>
                  <c:pt idx="15">
                    <c:v>1.028196478274449</c:v>
                  </c:pt>
                  <c:pt idx="16">
                    <c:v>0.7751652824200241</c:v>
                  </c:pt>
                  <c:pt idx="17">
                    <c:v>NaN</c:v>
                  </c:pt>
                  <c:pt idx="18">
                    <c:v>0.49822254055921644</c:v>
                  </c:pt>
                  <c:pt idx="19">
                    <c:v>0.6761871616558995</c:v>
                  </c:pt>
                  <c:pt idx="20">
                    <c:v>0.4331517760172574</c:v>
                  </c:pt>
                  <c:pt idx="21">
                    <c:v>0.46647114340320023</c:v>
                  </c:pt>
                  <c:pt idx="22">
                    <c:v>NaN</c:v>
                  </c:pt>
                  <c:pt idx="23">
                    <c:v>0.45706332202364</c:v>
                  </c:pt>
                  <c:pt idx="24">
                    <c:v>0.35926117893196063</c:v>
                  </c:pt>
                  <c:pt idx="25">
                    <c:v>0.49391062242691797</c:v>
                  </c:pt>
                  <c:pt idx="26">
                    <c:v>NaN</c:v>
                  </c:pt>
                  <c:pt idx="27">
                    <c:v>0.7771252452074324</c:v>
                  </c:pt>
                  <c:pt idx="28">
                    <c:v>0.6479636975172186</c:v>
                  </c:pt>
                  <c:pt idx="29">
                    <c:v>0.6585474965692241</c:v>
                  </c:pt>
                  <c:pt idx="30">
                    <c:v>1.016044708992517</c:v>
                  </c:pt>
                </c:numCache>
              </c:numRef>
            </c:plus>
            <c:minus>
              <c:numRef>
                <c:f>'4 - Tabela 1'!$E$34:$AI$34</c:f>
                <c:numCache>
                  <c:ptCount val="31"/>
                  <c:pt idx="0">
                    <c:v>0.7244022462261466</c:v>
                  </c:pt>
                  <c:pt idx="1">
                    <c:v>1.0401522512776402</c:v>
                  </c:pt>
                  <c:pt idx="2">
                    <c:v>1.0317244112917843</c:v>
                  </c:pt>
                  <c:pt idx="3">
                    <c:v>1.3606061670189147</c:v>
                  </c:pt>
                  <c:pt idx="4">
                    <c:v>0.6852029904779781</c:v>
                  </c:pt>
                  <c:pt idx="5">
                    <c:v>1.9380112041894308</c:v>
                  </c:pt>
                  <c:pt idx="6">
                    <c:v>1.1936173375317183</c:v>
                  </c:pt>
                  <c:pt idx="7">
                    <c:v>NaN</c:v>
                  </c:pt>
                  <c:pt idx="8">
                    <c:v>0.6628594147015224</c:v>
                  </c:pt>
                  <c:pt idx="9">
                    <c:v>0.8904110943196384</c:v>
                  </c:pt>
                  <c:pt idx="10">
                    <c:v>0.6428677942699567</c:v>
                  </c:pt>
                  <c:pt idx="11">
                    <c:v>1.0818994586494393</c:v>
                  </c:pt>
                  <c:pt idx="12">
                    <c:v>0.9096187296362406</c:v>
                  </c:pt>
                  <c:pt idx="13">
                    <c:v>0.8357281325509438</c:v>
                  </c:pt>
                  <c:pt idx="14">
                    <c:v>0.9137346514897982</c:v>
                  </c:pt>
                  <c:pt idx="15">
                    <c:v>1.028196478274449</c:v>
                  </c:pt>
                  <c:pt idx="16">
                    <c:v>0.7751652824200241</c:v>
                  </c:pt>
                  <c:pt idx="17">
                    <c:v>NaN</c:v>
                  </c:pt>
                  <c:pt idx="18">
                    <c:v>0.49822254055921644</c:v>
                  </c:pt>
                  <c:pt idx="19">
                    <c:v>0.6761871616558995</c:v>
                  </c:pt>
                  <c:pt idx="20">
                    <c:v>0.4331517760172574</c:v>
                  </c:pt>
                  <c:pt idx="21">
                    <c:v>0.46647114340320023</c:v>
                  </c:pt>
                  <c:pt idx="22">
                    <c:v>NaN</c:v>
                  </c:pt>
                  <c:pt idx="23">
                    <c:v>0.45706332202364</c:v>
                  </c:pt>
                  <c:pt idx="24">
                    <c:v>0.35926117893196063</c:v>
                  </c:pt>
                  <c:pt idx="25">
                    <c:v>0.49391062242691797</c:v>
                  </c:pt>
                  <c:pt idx="26">
                    <c:v>NaN</c:v>
                  </c:pt>
                  <c:pt idx="27">
                    <c:v>0.7771252452074324</c:v>
                  </c:pt>
                  <c:pt idx="28">
                    <c:v>0.6479636975172186</c:v>
                  </c:pt>
                  <c:pt idx="29">
                    <c:v>0.6585474965692241</c:v>
                  </c:pt>
                  <c:pt idx="30">
                    <c:v>1.016044708992517</c:v>
                  </c:pt>
                </c:numCache>
              </c:numRef>
            </c:minus>
            <c:noEndCap val="0"/>
            <c:spPr>
              <a:ln w="12700">
                <a:solidFill>
                  <a:srgbClr val="000000"/>
                </a:solidFill>
              </a:ln>
            </c:spPr>
          </c:errBars>
          <c:cat>
            <c:multiLvlStrRef>
              <c:f>'4 - Tabela 1'!$E$28:$AI$29</c:f>
              <c:multiLvlStrCache>
                <c:ptCount val="31"/>
                <c:lvl>
                  <c:pt idx="0">
                    <c:v>RO</c:v>
                  </c:pt>
                  <c:pt idx="1">
                    <c:v>AC</c:v>
                  </c:pt>
                  <c:pt idx="2">
                    <c:v>AM</c:v>
                  </c:pt>
                  <c:pt idx="3">
                    <c:v>RR</c:v>
                  </c:pt>
                  <c:pt idx="4">
                    <c:v>PA</c:v>
                  </c:pt>
                  <c:pt idx="5">
                    <c:v>AP</c:v>
                  </c:pt>
                  <c:pt idx="6">
                    <c:v>TO</c:v>
                  </c:pt>
                  <c:pt idx="7">
                    <c:v>0</c:v>
                  </c:pt>
                  <c:pt idx="8">
                    <c:v>MA</c:v>
                  </c:pt>
                  <c:pt idx="9">
                    <c:v>PI</c:v>
                  </c:pt>
                  <c:pt idx="10">
                    <c:v>CE</c:v>
                  </c:pt>
                  <c:pt idx="11">
                    <c:v>RN</c:v>
                  </c:pt>
                  <c:pt idx="12">
                    <c:v>PB</c:v>
                  </c:pt>
                  <c:pt idx="13">
                    <c:v>PE</c:v>
                  </c:pt>
                  <c:pt idx="14">
                    <c:v>AL</c:v>
                  </c:pt>
                  <c:pt idx="15">
                    <c:v>SE</c:v>
                  </c:pt>
                  <c:pt idx="16">
                    <c:v>BA</c:v>
                  </c:pt>
                  <c:pt idx="17">
                    <c:v>0</c:v>
                  </c:pt>
                  <c:pt idx="18">
                    <c:v>MG</c:v>
                  </c:pt>
                  <c:pt idx="19">
                    <c:v>ES</c:v>
                  </c:pt>
                  <c:pt idx="20">
                    <c:v>RJ</c:v>
                  </c:pt>
                  <c:pt idx="21">
                    <c:v>SP</c:v>
                  </c:pt>
                  <c:pt idx="22">
                    <c:v>0</c:v>
                  </c:pt>
                  <c:pt idx="23">
                    <c:v>PR</c:v>
                  </c:pt>
                  <c:pt idx="24">
                    <c:v>SC</c:v>
                  </c:pt>
                  <c:pt idx="25">
                    <c:v>RS</c:v>
                  </c:pt>
                  <c:pt idx="26">
                    <c:v>0</c:v>
                  </c:pt>
                  <c:pt idx="27">
                    <c:v>MS</c:v>
                  </c:pt>
                  <c:pt idx="28">
                    <c:v>MT</c:v>
                  </c:pt>
                  <c:pt idx="29">
                    <c:v>GO</c:v>
                  </c:pt>
                  <c:pt idx="30">
                    <c:v>DF</c:v>
                  </c:pt>
                </c:lvl>
                <c:lvl>
                  <c:pt idx="0">
                    <c:v>NORTE</c:v>
                  </c:pt>
                  <c:pt idx="8">
                    <c:v>NORDESTE</c:v>
                  </c:pt>
                  <c:pt idx="18">
                    <c:v>SUDESTE</c:v>
                  </c:pt>
                  <c:pt idx="23">
                    <c:v>SUL</c:v>
                  </c:pt>
                  <c:pt idx="27">
                    <c:v>CENTRO OESTE</c:v>
                  </c:pt>
                </c:lvl>
              </c:multiLvlStrCache>
            </c:multiLvlStrRef>
          </c:cat>
          <c:val>
            <c:numRef>
              <c:f>'4 - Tabela 1'!$E$30:$AI$30</c:f>
              <c:numCache>
                <c:ptCount val="31"/>
                <c:pt idx="0">
                  <c:v>4.4</c:v>
                </c:pt>
                <c:pt idx="1">
                  <c:v>8.7</c:v>
                </c:pt>
                <c:pt idx="2">
                  <c:v>9.4</c:v>
                </c:pt>
                <c:pt idx="3">
                  <c:v>8.9</c:v>
                </c:pt>
                <c:pt idx="4">
                  <c:v>9.2</c:v>
                </c:pt>
                <c:pt idx="5">
                  <c:v>9.6</c:v>
                </c:pt>
                <c:pt idx="6">
                  <c:v>8.7</c:v>
                </c:pt>
                <c:pt idx="8">
                  <c:v>8.9</c:v>
                </c:pt>
                <c:pt idx="9">
                  <c:v>7.7</c:v>
                </c:pt>
                <c:pt idx="10">
                  <c:v>8</c:v>
                </c:pt>
                <c:pt idx="11">
                  <c:v>11.5</c:v>
                </c:pt>
                <c:pt idx="12">
                  <c:v>9.1</c:v>
                </c:pt>
                <c:pt idx="13">
                  <c:v>8.2</c:v>
                </c:pt>
                <c:pt idx="14">
                  <c:v>11.1</c:v>
                </c:pt>
                <c:pt idx="15">
                  <c:v>8.6</c:v>
                </c:pt>
                <c:pt idx="16">
                  <c:v>11.3</c:v>
                </c:pt>
                <c:pt idx="18">
                  <c:v>8.2</c:v>
                </c:pt>
                <c:pt idx="19">
                  <c:v>6.9</c:v>
                </c:pt>
                <c:pt idx="20">
                  <c:v>6.5</c:v>
                </c:pt>
                <c:pt idx="21">
                  <c:v>8.5</c:v>
                </c:pt>
                <c:pt idx="23">
                  <c:v>5.3</c:v>
                </c:pt>
                <c:pt idx="24">
                  <c:v>3.9</c:v>
                </c:pt>
                <c:pt idx="25">
                  <c:v>5.6</c:v>
                </c:pt>
                <c:pt idx="27">
                  <c:v>6.1</c:v>
                </c:pt>
                <c:pt idx="28">
                  <c:v>5.7</c:v>
                </c:pt>
                <c:pt idx="29">
                  <c:v>7</c:v>
                </c:pt>
                <c:pt idx="30">
                  <c:v>10.8</c:v>
                </c:pt>
              </c:numCache>
            </c:numRef>
          </c:val>
        </c:ser>
        <c:gapWidth val="80"/>
        <c:axId val="58471661"/>
        <c:axId val="56482902"/>
      </c:barChart>
      <c:catAx>
        <c:axId val="5847166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6482902"/>
        <c:crosses val="autoZero"/>
        <c:auto val="1"/>
        <c:lblOffset val="100"/>
        <c:tickLblSkip val="1"/>
        <c:noMultiLvlLbl val="0"/>
      </c:catAx>
      <c:valAx>
        <c:axId val="56482902"/>
        <c:scaling>
          <c:orientation val="minMax"/>
          <c:max val="18"/>
          <c:min val="0"/>
        </c:scaling>
        <c:axPos val="l"/>
        <c:delete val="1"/>
        <c:majorTickMark val="out"/>
        <c:minorTickMark val="none"/>
        <c:tickLblPos val="none"/>
        <c:crossAx val="5847166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Nível da ocupação das pessoas de 14 anos ou mais de idade, na semana de referência - Unidades da Federação (em %)</a:t>
            </a:r>
          </a:p>
        </c:rich>
      </c:tx>
      <c:layout>
        <c:manualLayout>
          <c:xMode val="factor"/>
          <c:yMode val="factor"/>
          <c:x val="-0.0315"/>
          <c:y val="0"/>
        </c:manualLayout>
      </c:layout>
      <c:spPr>
        <a:noFill/>
        <a:ln>
          <a:noFill/>
        </a:ln>
      </c:spPr>
    </c:title>
    <c:plotArea>
      <c:layout>
        <c:manualLayout>
          <c:xMode val="edge"/>
          <c:yMode val="edge"/>
          <c:x val="0.013"/>
          <c:y val="0.15375"/>
          <c:w val="0.97625"/>
          <c:h val="0.8295"/>
        </c:manualLayout>
      </c:layout>
      <c:barChart>
        <c:barDir val="col"/>
        <c:grouping val="clustered"/>
        <c:varyColors val="0"/>
        <c:ser>
          <c:idx val="1"/>
          <c:order val="0"/>
          <c:tx>
            <c:strRef>
              <c:f>'4 - Tabela 1'!$B$30</c:f>
              <c:strCache>
                <c:ptCount val="1"/>
                <c:pt idx="0">
                  <c:v>jan-fev-mar 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003366"/>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1" i="0" u="none" baseline="0">
                    <a:solidFill>
                      <a:srgbClr val="003366"/>
                    </a:solidFill>
                    <a:latin typeface="Arial"/>
                    <a:ea typeface="Arial"/>
                    <a:cs typeface="Arial"/>
                  </a:defRPr>
                </a:pPr>
              </a:p>
            </c:txPr>
            <c:dLblPos val="outEnd"/>
            <c:showLegendKey val="0"/>
            <c:showVal val="1"/>
            <c:showBubbleSize val="0"/>
            <c:showCatName val="0"/>
            <c:showSerName val="0"/>
            <c:showPercent val="0"/>
          </c:dLbls>
          <c:errBars>
            <c:errDir val="y"/>
            <c:errBarType val="both"/>
            <c:errValType val="cust"/>
            <c:plus>
              <c:numRef>
                <c:f>'6 - Tabela 2'!$E$34:$AI$34</c:f>
                <c:numCache>
                  <c:ptCount val="31"/>
                  <c:pt idx="0">
                    <c:v>1.2418324221019652</c:v>
                  </c:pt>
                  <c:pt idx="1">
                    <c:v>1.587569857800808</c:v>
                  </c:pt>
                  <c:pt idx="2">
                    <c:v>1.3053352164139973</c:v>
                  </c:pt>
                  <c:pt idx="3">
                    <c:v>1.6134413665945986</c:v>
                  </c:pt>
                  <c:pt idx="4">
                    <c:v>1.1014990865235235</c:v>
                  </c:pt>
                  <c:pt idx="5">
                    <c:v>2.0667807593221625</c:v>
                  </c:pt>
                  <c:pt idx="6">
                    <c:v>1.3911815865024857</c:v>
                  </c:pt>
                  <c:pt idx="7">
                    <c:v>NaN</c:v>
                  </c:pt>
                  <c:pt idx="8">
                    <c:v>0.9066787854551279</c:v>
                  </c:pt>
                  <c:pt idx="9">
                    <c:v>1.4927076588902408</c:v>
                  </c:pt>
                  <c:pt idx="10">
                    <c:v>0.9564618402553015</c:v>
                  </c:pt>
                  <c:pt idx="11">
                    <c:v>1.4405726487451773</c:v>
                  </c:pt>
                  <c:pt idx="12">
                    <c:v>1.2183128686530642</c:v>
                  </c:pt>
                  <c:pt idx="13">
                    <c:v>1.0693556968100257</c:v>
                  </c:pt>
                  <c:pt idx="14">
                    <c:v>1.041916217786308</c:v>
                  </c:pt>
                  <c:pt idx="15">
                    <c:v>1.1771536501174882</c:v>
                  </c:pt>
                  <c:pt idx="16">
                    <c:v>1.1879334454482342</c:v>
                  </c:pt>
                  <c:pt idx="17">
                    <c:v>NaN</c:v>
                  </c:pt>
                  <c:pt idx="18">
                    <c:v>0.7792812042735816</c:v>
                  </c:pt>
                  <c:pt idx="19">
                    <c:v>0.9094227333574999</c:v>
                  </c:pt>
                  <c:pt idx="20">
                    <c:v>0.727146194128518</c:v>
                  </c:pt>
                  <c:pt idx="21">
                    <c:v>0.686770960707905</c:v>
                  </c:pt>
                  <c:pt idx="22">
                    <c:v>NaN</c:v>
                  </c:pt>
                  <c:pt idx="23">
                    <c:v>0.9376461974961809</c:v>
                  </c:pt>
                  <c:pt idx="24">
                    <c:v>0.7255782238985915</c:v>
                  </c:pt>
                  <c:pt idx="25">
                    <c:v>0.9501899593355947</c:v>
                  </c:pt>
                  <c:pt idx="26">
                    <c:v>NaN</c:v>
                  </c:pt>
                  <c:pt idx="27">
                    <c:v>1.1838175235946764</c:v>
                  </c:pt>
                  <c:pt idx="28">
                    <c:v>1.3280707847479352</c:v>
                  </c:pt>
                  <c:pt idx="29">
                    <c:v>1.0671997377438762</c:v>
                  </c:pt>
                  <c:pt idx="30">
                    <c:v>1.3758938767607003</c:v>
                  </c:pt>
                </c:numCache>
              </c:numRef>
            </c:plus>
            <c:minus>
              <c:numRef>
                <c:f>'6 - Tabela 2'!$E$34:$AI$34</c:f>
                <c:numCache>
                  <c:ptCount val="31"/>
                  <c:pt idx="0">
                    <c:v>1.2418324221019652</c:v>
                  </c:pt>
                  <c:pt idx="1">
                    <c:v>1.587569857800808</c:v>
                  </c:pt>
                  <c:pt idx="2">
                    <c:v>1.3053352164139973</c:v>
                  </c:pt>
                  <c:pt idx="3">
                    <c:v>1.6134413665945986</c:v>
                  </c:pt>
                  <c:pt idx="4">
                    <c:v>1.1014990865235235</c:v>
                  </c:pt>
                  <c:pt idx="5">
                    <c:v>2.0667807593221625</c:v>
                  </c:pt>
                  <c:pt idx="6">
                    <c:v>1.3911815865024857</c:v>
                  </c:pt>
                  <c:pt idx="7">
                    <c:v>NaN</c:v>
                  </c:pt>
                  <c:pt idx="8">
                    <c:v>0.9066787854551279</c:v>
                  </c:pt>
                  <c:pt idx="9">
                    <c:v>1.4927076588902408</c:v>
                  </c:pt>
                  <c:pt idx="10">
                    <c:v>0.9564618402553015</c:v>
                  </c:pt>
                  <c:pt idx="11">
                    <c:v>1.4405726487451773</c:v>
                  </c:pt>
                  <c:pt idx="12">
                    <c:v>1.2183128686530642</c:v>
                  </c:pt>
                  <c:pt idx="13">
                    <c:v>1.0693556968100257</c:v>
                  </c:pt>
                  <c:pt idx="14">
                    <c:v>1.041916217786308</c:v>
                  </c:pt>
                  <c:pt idx="15">
                    <c:v>1.1771536501174882</c:v>
                  </c:pt>
                  <c:pt idx="16">
                    <c:v>1.1879334454482342</c:v>
                  </c:pt>
                  <c:pt idx="17">
                    <c:v>NaN</c:v>
                  </c:pt>
                  <c:pt idx="18">
                    <c:v>0.7792812042735816</c:v>
                  </c:pt>
                  <c:pt idx="19">
                    <c:v>0.9094227333574999</c:v>
                  </c:pt>
                  <c:pt idx="20">
                    <c:v>0.727146194128518</c:v>
                  </c:pt>
                  <c:pt idx="21">
                    <c:v>0.686770960707905</c:v>
                  </c:pt>
                  <c:pt idx="22">
                    <c:v>NaN</c:v>
                  </c:pt>
                  <c:pt idx="23">
                    <c:v>0.9376461974961809</c:v>
                  </c:pt>
                  <c:pt idx="24">
                    <c:v>0.7255782238985915</c:v>
                  </c:pt>
                  <c:pt idx="25">
                    <c:v>0.9501899593355947</c:v>
                  </c:pt>
                  <c:pt idx="26">
                    <c:v>NaN</c:v>
                  </c:pt>
                  <c:pt idx="27">
                    <c:v>1.1838175235946764</c:v>
                  </c:pt>
                  <c:pt idx="28">
                    <c:v>1.3280707847479352</c:v>
                  </c:pt>
                  <c:pt idx="29">
                    <c:v>1.0671997377438762</c:v>
                  </c:pt>
                  <c:pt idx="30">
                    <c:v>1.3758938767607003</c:v>
                  </c:pt>
                </c:numCache>
              </c:numRef>
            </c:minus>
            <c:noEndCap val="0"/>
            <c:spPr>
              <a:ln w="12700">
                <a:solidFill>
                  <a:srgbClr val="000000"/>
                </a:solidFill>
              </a:ln>
            </c:spPr>
          </c:errBars>
          <c:cat>
            <c:multiLvlStrRef>
              <c:f>'4 - Tabela 1'!$E$28:$AI$29</c:f>
              <c:multiLvlStrCache>
                <c:ptCount val="31"/>
                <c:lvl>
                  <c:pt idx="0">
                    <c:v>RO</c:v>
                  </c:pt>
                  <c:pt idx="1">
                    <c:v>AC</c:v>
                  </c:pt>
                  <c:pt idx="2">
                    <c:v>AM</c:v>
                  </c:pt>
                  <c:pt idx="3">
                    <c:v>RR</c:v>
                  </c:pt>
                  <c:pt idx="4">
                    <c:v>PA</c:v>
                  </c:pt>
                  <c:pt idx="5">
                    <c:v>AP</c:v>
                  </c:pt>
                  <c:pt idx="6">
                    <c:v>TO</c:v>
                  </c:pt>
                  <c:pt idx="7">
                    <c:v>0</c:v>
                  </c:pt>
                  <c:pt idx="8">
                    <c:v>MA</c:v>
                  </c:pt>
                  <c:pt idx="9">
                    <c:v>PI</c:v>
                  </c:pt>
                  <c:pt idx="10">
                    <c:v>CE</c:v>
                  </c:pt>
                  <c:pt idx="11">
                    <c:v>RN</c:v>
                  </c:pt>
                  <c:pt idx="12">
                    <c:v>PB</c:v>
                  </c:pt>
                  <c:pt idx="13">
                    <c:v>PE</c:v>
                  </c:pt>
                  <c:pt idx="14">
                    <c:v>AL</c:v>
                  </c:pt>
                  <c:pt idx="15">
                    <c:v>SE</c:v>
                  </c:pt>
                  <c:pt idx="16">
                    <c:v>BA</c:v>
                  </c:pt>
                  <c:pt idx="17">
                    <c:v>0</c:v>
                  </c:pt>
                  <c:pt idx="18">
                    <c:v>MG</c:v>
                  </c:pt>
                  <c:pt idx="19">
                    <c:v>ES</c:v>
                  </c:pt>
                  <c:pt idx="20">
                    <c:v>RJ</c:v>
                  </c:pt>
                  <c:pt idx="21">
                    <c:v>SP</c:v>
                  </c:pt>
                  <c:pt idx="22">
                    <c:v>0</c:v>
                  </c:pt>
                  <c:pt idx="23">
                    <c:v>PR</c:v>
                  </c:pt>
                  <c:pt idx="24">
                    <c:v>SC</c:v>
                  </c:pt>
                  <c:pt idx="25">
                    <c:v>RS</c:v>
                  </c:pt>
                  <c:pt idx="26">
                    <c:v>0</c:v>
                  </c:pt>
                  <c:pt idx="27">
                    <c:v>MS</c:v>
                  </c:pt>
                  <c:pt idx="28">
                    <c:v>MT</c:v>
                  </c:pt>
                  <c:pt idx="29">
                    <c:v>GO</c:v>
                  </c:pt>
                  <c:pt idx="30">
                    <c:v>DF</c:v>
                  </c:pt>
                </c:lvl>
                <c:lvl>
                  <c:pt idx="0">
                    <c:v>NORTE</c:v>
                  </c:pt>
                  <c:pt idx="8">
                    <c:v>NORDESTE</c:v>
                  </c:pt>
                  <c:pt idx="18">
                    <c:v>SUDESTE</c:v>
                  </c:pt>
                  <c:pt idx="23">
                    <c:v>SUL</c:v>
                  </c:pt>
                  <c:pt idx="27">
                    <c:v>CENTRO OESTE</c:v>
                  </c:pt>
                </c:lvl>
              </c:multiLvlStrCache>
            </c:multiLvlStrRef>
          </c:cat>
          <c:val>
            <c:numRef>
              <c:f>'6 - Tabela 2'!$E$30:$AI$30</c:f>
              <c:numCache>
                <c:ptCount val="31"/>
                <c:pt idx="0">
                  <c:v>57.6</c:v>
                </c:pt>
                <c:pt idx="1">
                  <c:v>54</c:v>
                </c:pt>
                <c:pt idx="2">
                  <c:v>55.5</c:v>
                </c:pt>
                <c:pt idx="3">
                  <c:v>58.8</c:v>
                </c:pt>
                <c:pt idx="4">
                  <c:v>56.2</c:v>
                </c:pt>
                <c:pt idx="5">
                  <c:v>55.5</c:v>
                </c:pt>
                <c:pt idx="6">
                  <c:v>54.6</c:v>
                </c:pt>
                <c:pt idx="8">
                  <c:v>51.4</c:v>
                </c:pt>
                <c:pt idx="9">
                  <c:v>54.4</c:v>
                </c:pt>
                <c:pt idx="10">
                  <c:v>48.8</c:v>
                </c:pt>
                <c:pt idx="11">
                  <c:v>49</c:v>
                </c:pt>
                <c:pt idx="12">
                  <c:v>51.8</c:v>
                </c:pt>
                <c:pt idx="13">
                  <c:v>49.6</c:v>
                </c:pt>
                <c:pt idx="14">
                  <c:v>44.3</c:v>
                </c:pt>
                <c:pt idx="15">
                  <c:v>54.6</c:v>
                </c:pt>
                <c:pt idx="16">
                  <c:v>55.1</c:v>
                </c:pt>
                <c:pt idx="18">
                  <c:v>56.8</c:v>
                </c:pt>
                <c:pt idx="19">
                  <c:v>58</c:v>
                </c:pt>
                <c:pt idx="20">
                  <c:v>53</c:v>
                </c:pt>
                <c:pt idx="21">
                  <c:v>58.4</c:v>
                </c:pt>
                <c:pt idx="23">
                  <c:v>59.8</c:v>
                </c:pt>
                <c:pt idx="24">
                  <c:v>61.7</c:v>
                </c:pt>
                <c:pt idx="25">
                  <c:v>60.6</c:v>
                </c:pt>
                <c:pt idx="27">
                  <c:v>60.4</c:v>
                </c:pt>
                <c:pt idx="28">
                  <c:v>61.6</c:v>
                </c:pt>
                <c:pt idx="29">
                  <c:v>60.5</c:v>
                </c:pt>
                <c:pt idx="30">
                  <c:v>58.5</c:v>
                </c:pt>
              </c:numCache>
            </c:numRef>
          </c:val>
        </c:ser>
        <c:gapWidth val="80"/>
        <c:axId val="38584071"/>
        <c:axId val="11712320"/>
      </c:barChart>
      <c:catAx>
        <c:axId val="3858407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1712320"/>
        <c:crosses val="autoZero"/>
        <c:auto val="1"/>
        <c:lblOffset val="100"/>
        <c:tickLblSkip val="1"/>
        <c:noMultiLvlLbl val="0"/>
      </c:catAx>
      <c:valAx>
        <c:axId val="11712320"/>
        <c:scaling>
          <c:orientation val="minMax"/>
          <c:max val="100"/>
          <c:min val="0"/>
        </c:scaling>
        <c:axPos val="l"/>
        <c:delete val="1"/>
        <c:majorTickMark val="out"/>
        <c:minorTickMark val="none"/>
        <c:tickLblPos val="none"/>
        <c:crossAx val="3858407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Pessoas de 14 anos ou mais de idade, ocupadas na semana de referência - Unidades da Federação (em milhares)</a:t>
            </a:r>
          </a:p>
        </c:rich>
      </c:tx>
      <c:layout>
        <c:manualLayout>
          <c:xMode val="factor"/>
          <c:yMode val="factor"/>
          <c:x val="-0.02625"/>
          <c:y val="0"/>
        </c:manualLayout>
      </c:layout>
      <c:spPr>
        <a:noFill/>
        <a:ln>
          <a:noFill/>
        </a:ln>
      </c:spPr>
    </c:title>
    <c:plotArea>
      <c:layout>
        <c:manualLayout>
          <c:xMode val="edge"/>
          <c:yMode val="edge"/>
          <c:x val="0.016"/>
          <c:y val="0.15725"/>
          <c:w val="0.97775"/>
          <c:h val="0.82975"/>
        </c:manualLayout>
      </c:layout>
      <c:barChart>
        <c:barDir val="col"/>
        <c:grouping val="clustered"/>
        <c:varyColors val="0"/>
        <c:ser>
          <c:idx val="1"/>
          <c:order val="0"/>
          <c:tx>
            <c:strRef>
              <c:f>'4 - Tabela 1'!$B$30</c:f>
              <c:strCache>
                <c:ptCount val="1"/>
                <c:pt idx="0">
                  <c:v>jan-fev-mar 15</c:v>
                </c:pt>
              </c:strCache>
            </c:strRef>
          </c:tx>
          <c:spPr>
            <a:solidFill>
              <a:srgbClr val="0066CC"/>
            </a:solidFill>
            <a:ln w="3175">
              <a:solidFill>
                <a:srgbClr val="00808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003366"/>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1" i="0" u="none" baseline="0">
                    <a:solidFill>
                      <a:srgbClr val="003366"/>
                    </a:solidFill>
                    <a:latin typeface="Arial"/>
                    <a:ea typeface="Arial"/>
                    <a:cs typeface="Arial"/>
                  </a:defRPr>
                </a:pPr>
              </a:p>
            </c:txPr>
            <c:dLblPos val="outEnd"/>
            <c:showLegendKey val="0"/>
            <c:showVal val="1"/>
            <c:showBubbleSize val="0"/>
            <c:showCatName val="0"/>
            <c:showSerName val="0"/>
            <c:showPercent val="0"/>
          </c:dLbls>
          <c:errBars>
            <c:errDir val="y"/>
            <c:errBarType val="both"/>
            <c:errValType val="cust"/>
            <c:plus>
              <c:numRef>
                <c:f>'8 - Tabela 3'!$E$34:$AI$34</c:f>
                <c:numCache>
                  <c:ptCount val="31"/>
                  <c:pt idx="0">
                    <c:v>20.0778587942117</c:v>
                  </c:pt>
                  <c:pt idx="1">
                    <c:v>10.19572642009852</c:v>
                  </c:pt>
                  <c:pt idx="2">
                    <c:v>38.7798237116627</c:v>
                  </c:pt>
                  <c:pt idx="3">
                    <c:v>7.261662127348139</c:v>
                  </c:pt>
                  <c:pt idx="4">
                    <c:v>72.69893971055255</c:v>
                  </c:pt>
                  <c:pt idx="5">
                    <c:v>13.613901521338777</c:v>
                  </c:pt>
                  <c:pt idx="6">
                    <c:v>18.227653922898163</c:v>
                  </c:pt>
                  <c:pt idx="7">
                    <c:v>NaN</c:v>
                  </c:pt>
                  <c:pt idx="8">
                    <c:v>50.93943284474444</c:v>
                  </c:pt>
                  <c:pt idx="9">
                    <c:v>42.836946681598086</c:v>
                  </c:pt>
                  <c:pt idx="10">
                    <c:v>67.08952621298968</c:v>
                  </c:pt>
                  <c:pt idx="11">
                    <c:v>42.241117994225945</c:v>
                  </c:pt>
                  <c:pt idx="12">
                    <c:v>40.690787429385885</c:v>
                  </c:pt>
                  <c:pt idx="13">
                    <c:v>86.29324160401724</c:v>
                  </c:pt>
                  <c:pt idx="14">
                    <c:v>26.671173611053568</c:v>
                  </c:pt>
                  <c:pt idx="15">
                    <c:v>24.409376554384274</c:v>
                  </c:pt>
                  <c:pt idx="16">
                    <c:v>142.18550041254275</c:v>
                  </c:pt>
                  <c:pt idx="17">
                    <c:v>NaN</c:v>
                  </c:pt>
                  <c:pt idx="18">
                    <c:v>133.02659430698324</c:v>
                  </c:pt>
                  <c:pt idx="19">
                    <c:v>32.368785434049805</c:v>
                  </c:pt>
                  <c:pt idx="20">
                    <c:v>101.33399603458933</c:v>
                  </c:pt>
                  <c:pt idx="21">
                    <c:v>252.27073029291057</c:v>
                  </c:pt>
                  <c:pt idx="22">
                    <c:v>NaN</c:v>
                  </c:pt>
                  <c:pt idx="23">
                    <c:v>85.10942408042258</c:v>
                  </c:pt>
                  <c:pt idx="24">
                    <c:v>40.52419059245617</c:v>
                  </c:pt>
                  <c:pt idx="25">
                    <c:v>88.8255135253489</c:v>
                  </c:pt>
                  <c:pt idx="26">
                    <c:v>NaN</c:v>
                  </c:pt>
                  <c:pt idx="27">
                    <c:v>28.81145297490355</c:v>
                  </c:pt>
                  <c:pt idx="28">
                    <c:v>33.52516347862077</c:v>
                  </c:pt>
                  <c:pt idx="29">
                    <c:v>62.24841812809093</c:v>
                  </c:pt>
                  <c:pt idx="30">
                    <c:v>34.83049869503476</c:v>
                  </c:pt>
                </c:numCache>
              </c:numRef>
            </c:plus>
            <c:minus>
              <c:numRef>
                <c:f>'8 - Tabela 3'!$E$34:$AI$34</c:f>
                <c:numCache>
                  <c:ptCount val="31"/>
                  <c:pt idx="0">
                    <c:v>20.0778587942117</c:v>
                  </c:pt>
                  <c:pt idx="1">
                    <c:v>10.19572642009852</c:v>
                  </c:pt>
                  <c:pt idx="2">
                    <c:v>38.7798237116627</c:v>
                  </c:pt>
                  <c:pt idx="3">
                    <c:v>7.261662127348139</c:v>
                  </c:pt>
                  <c:pt idx="4">
                    <c:v>72.69893971055255</c:v>
                  </c:pt>
                  <c:pt idx="5">
                    <c:v>13.613901521338777</c:v>
                  </c:pt>
                  <c:pt idx="6">
                    <c:v>18.227653922898163</c:v>
                  </c:pt>
                  <c:pt idx="7">
                    <c:v>NaN</c:v>
                  </c:pt>
                  <c:pt idx="8">
                    <c:v>50.93943284474444</c:v>
                  </c:pt>
                  <c:pt idx="9">
                    <c:v>42.836946681598086</c:v>
                  </c:pt>
                  <c:pt idx="10">
                    <c:v>67.08952621298968</c:v>
                  </c:pt>
                  <c:pt idx="11">
                    <c:v>42.241117994225945</c:v>
                  </c:pt>
                  <c:pt idx="12">
                    <c:v>40.690787429385885</c:v>
                  </c:pt>
                  <c:pt idx="13">
                    <c:v>86.29324160401724</c:v>
                  </c:pt>
                  <c:pt idx="14">
                    <c:v>26.671173611053568</c:v>
                  </c:pt>
                  <c:pt idx="15">
                    <c:v>24.409376554384274</c:v>
                  </c:pt>
                  <c:pt idx="16">
                    <c:v>142.18550041254275</c:v>
                  </c:pt>
                  <c:pt idx="17">
                    <c:v>NaN</c:v>
                  </c:pt>
                  <c:pt idx="18">
                    <c:v>133.02659430698324</c:v>
                  </c:pt>
                  <c:pt idx="19">
                    <c:v>32.368785434049805</c:v>
                  </c:pt>
                  <c:pt idx="20">
                    <c:v>101.33399603458933</c:v>
                  </c:pt>
                  <c:pt idx="21">
                    <c:v>252.27073029291057</c:v>
                  </c:pt>
                  <c:pt idx="22">
                    <c:v>NaN</c:v>
                  </c:pt>
                  <c:pt idx="23">
                    <c:v>85.10942408042258</c:v>
                  </c:pt>
                  <c:pt idx="24">
                    <c:v>40.52419059245617</c:v>
                  </c:pt>
                  <c:pt idx="25">
                    <c:v>88.8255135253489</c:v>
                  </c:pt>
                  <c:pt idx="26">
                    <c:v>NaN</c:v>
                  </c:pt>
                  <c:pt idx="27">
                    <c:v>28.81145297490355</c:v>
                  </c:pt>
                  <c:pt idx="28">
                    <c:v>33.52516347862077</c:v>
                  </c:pt>
                  <c:pt idx="29">
                    <c:v>62.24841812809093</c:v>
                  </c:pt>
                  <c:pt idx="30">
                    <c:v>34.83049869503476</c:v>
                  </c:pt>
                </c:numCache>
              </c:numRef>
            </c:minus>
            <c:noEndCap val="0"/>
            <c:spPr>
              <a:ln w="12700">
                <a:solidFill>
                  <a:srgbClr val="000000"/>
                </a:solidFill>
              </a:ln>
            </c:spPr>
          </c:errBars>
          <c:cat>
            <c:multiLvlStrRef>
              <c:f>'4 - Tabela 1'!$E$28:$AI$29</c:f>
              <c:multiLvlStrCache>
                <c:ptCount val="31"/>
                <c:lvl>
                  <c:pt idx="0">
                    <c:v>RO</c:v>
                  </c:pt>
                  <c:pt idx="1">
                    <c:v>AC</c:v>
                  </c:pt>
                  <c:pt idx="2">
                    <c:v>AM</c:v>
                  </c:pt>
                  <c:pt idx="3">
                    <c:v>RR</c:v>
                  </c:pt>
                  <c:pt idx="4">
                    <c:v>PA</c:v>
                  </c:pt>
                  <c:pt idx="5">
                    <c:v>AP</c:v>
                  </c:pt>
                  <c:pt idx="6">
                    <c:v>TO</c:v>
                  </c:pt>
                  <c:pt idx="7">
                    <c:v>0</c:v>
                  </c:pt>
                  <c:pt idx="8">
                    <c:v>MA</c:v>
                  </c:pt>
                  <c:pt idx="9">
                    <c:v>PI</c:v>
                  </c:pt>
                  <c:pt idx="10">
                    <c:v>CE</c:v>
                  </c:pt>
                  <c:pt idx="11">
                    <c:v>RN</c:v>
                  </c:pt>
                  <c:pt idx="12">
                    <c:v>PB</c:v>
                  </c:pt>
                  <c:pt idx="13">
                    <c:v>PE</c:v>
                  </c:pt>
                  <c:pt idx="14">
                    <c:v>AL</c:v>
                  </c:pt>
                  <c:pt idx="15">
                    <c:v>SE</c:v>
                  </c:pt>
                  <c:pt idx="16">
                    <c:v>BA</c:v>
                  </c:pt>
                  <c:pt idx="17">
                    <c:v>0</c:v>
                  </c:pt>
                  <c:pt idx="18">
                    <c:v>MG</c:v>
                  </c:pt>
                  <c:pt idx="19">
                    <c:v>ES</c:v>
                  </c:pt>
                  <c:pt idx="20">
                    <c:v>RJ</c:v>
                  </c:pt>
                  <c:pt idx="21">
                    <c:v>SP</c:v>
                  </c:pt>
                  <c:pt idx="22">
                    <c:v>0</c:v>
                  </c:pt>
                  <c:pt idx="23">
                    <c:v>PR</c:v>
                  </c:pt>
                  <c:pt idx="24">
                    <c:v>SC</c:v>
                  </c:pt>
                  <c:pt idx="25">
                    <c:v>RS</c:v>
                  </c:pt>
                  <c:pt idx="26">
                    <c:v>0</c:v>
                  </c:pt>
                  <c:pt idx="27">
                    <c:v>MS</c:v>
                  </c:pt>
                  <c:pt idx="28">
                    <c:v>MT</c:v>
                  </c:pt>
                  <c:pt idx="29">
                    <c:v>GO</c:v>
                  </c:pt>
                  <c:pt idx="30">
                    <c:v>DF</c:v>
                  </c:pt>
                </c:lvl>
                <c:lvl>
                  <c:pt idx="0">
                    <c:v>NORTE</c:v>
                  </c:pt>
                  <c:pt idx="8">
                    <c:v>NORDESTE</c:v>
                  </c:pt>
                  <c:pt idx="18">
                    <c:v>SUDESTE</c:v>
                  </c:pt>
                  <c:pt idx="23">
                    <c:v>SUL</c:v>
                  </c:pt>
                  <c:pt idx="27">
                    <c:v>CENTRO OESTE</c:v>
                  </c:pt>
                </c:lvl>
              </c:multiLvlStrCache>
            </c:multiLvlStrRef>
          </c:cat>
          <c:val>
            <c:numRef>
              <c:f>'8 - Tabela 3'!$E$30:$AI$30</c:f>
              <c:numCache>
                <c:ptCount val="31"/>
                <c:pt idx="0">
                  <c:v>788</c:v>
                </c:pt>
                <c:pt idx="1">
                  <c:v>306</c:v>
                </c:pt>
                <c:pt idx="2">
                  <c:v>1522</c:v>
                </c:pt>
                <c:pt idx="3">
                  <c:v>195</c:v>
                </c:pt>
                <c:pt idx="4">
                  <c:v>3372</c:v>
                </c:pt>
                <c:pt idx="5">
                  <c:v>302</c:v>
                </c:pt>
                <c:pt idx="6">
                  <c:v>620</c:v>
                </c:pt>
                <c:pt idx="8">
                  <c:v>2599</c:v>
                </c:pt>
                <c:pt idx="9">
                  <c:v>1366</c:v>
                </c:pt>
                <c:pt idx="10">
                  <c:v>3423</c:v>
                </c:pt>
                <c:pt idx="11">
                  <c:v>1347</c:v>
                </c:pt>
                <c:pt idx="12">
                  <c:v>1597</c:v>
                </c:pt>
                <c:pt idx="13">
                  <c:v>3669</c:v>
                </c:pt>
                <c:pt idx="14">
                  <c:v>1134</c:v>
                </c:pt>
                <c:pt idx="15">
                  <c:v>958</c:v>
                </c:pt>
                <c:pt idx="16">
                  <c:v>6595</c:v>
                </c:pt>
                <c:pt idx="18">
                  <c:v>9696</c:v>
                </c:pt>
                <c:pt idx="19">
                  <c:v>1835</c:v>
                </c:pt>
                <c:pt idx="20">
                  <c:v>7386</c:v>
                </c:pt>
                <c:pt idx="21">
                  <c:v>21452</c:v>
                </c:pt>
                <c:pt idx="23">
                  <c:v>5428</c:v>
                </c:pt>
                <c:pt idx="24">
                  <c:v>3446</c:v>
                </c:pt>
                <c:pt idx="25">
                  <c:v>5665</c:v>
                </c:pt>
                <c:pt idx="27">
                  <c:v>1225</c:v>
                </c:pt>
                <c:pt idx="28">
                  <c:v>1555</c:v>
                </c:pt>
                <c:pt idx="29">
                  <c:v>3176</c:v>
                </c:pt>
                <c:pt idx="30">
                  <c:v>1367</c:v>
                </c:pt>
              </c:numCache>
            </c:numRef>
          </c:val>
        </c:ser>
        <c:gapWidth val="80"/>
        <c:axId val="38302017"/>
        <c:axId val="9173834"/>
      </c:barChart>
      <c:catAx>
        <c:axId val="3830201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9173834"/>
        <c:crosses val="autoZero"/>
        <c:auto val="1"/>
        <c:lblOffset val="100"/>
        <c:tickLblSkip val="1"/>
        <c:noMultiLvlLbl val="0"/>
      </c:catAx>
      <c:valAx>
        <c:axId val="9173834"/>
        <c:scaling>
          <c:orientation val="minMax"/>
          <c:max val="25000"/>
          <c:min val="0"/>
        </c:scaling>
        <c:axPos val="l"/>
        <c:delete val="1"/>
        <c:majorTickMark val="out"/>
        <c:minorTickMark val="none"/>
        <c:tickLblPos val="none"/>
        <c:crossAx val="38302017"/>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Pessoas de 14 anos ou mais de idade, desocupadas na semana de referência - Unidades da Federação (em milhares)</a:t>
            </a:r>
          </a:p>
        </c:rich>
      </c:tx>
      <c:layout>
        <c:manualLayout>
          <c:xMode val="factor"/>
          <c:yMode val="factor"/>
          <c:x val="0.01875"/>
          <c:y val="0"/>
        </c:manualLayout>
      </c:layout>
      <c:spPr>
        <a:noFill/>
        <a:ln>
          <a:noFill/>
        </a:ln>
      </c:spPr>
    </c:title>
    <c:plotArea>
      <c:layout>
        <c:manualLayout>
          <c:xMode val="edge"/>
          <c:yMode val="edge"/>
          <c:x val="0.013"/>
          <c:y val="0.15375"/>
          <c:w val="0.97625"/>
          <c:h val="0.8295"/>
        </c:manualLayout>
      </c:layout>
      <c:barChart>
        <c:barDir val="col"/>
        <c:grouping val="clustered"/>
        <c:varyColors val="0"/>
        <c:ser>
          <c:idx val="1"/>
          <c:order val="0"/>
          <c:tx>
            <c:strRef>
              <c:f>'4 - Tabela 1'!$B$30</c:f>
              <c:strCache>
                <c:ptCount val="1"/>
                <c:pt idx="0">
                  <c:v>jan-fev-mar 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003366"/>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1" i="0" u="none" baseline="0">
                    <a:solidFill>
                      <a:srgbClr val="003366"/>
                    </a:solidFill>
                    <a:latin typeface="Arial"/>
                    <a:ea typeface="Arial"/>
                    <a:cs typeface="Arial"/>
                  </a:defRPr>
                </a:pPr>
              </a:p>
            </c:txPr>
            <c:dLblPos val="outEnd"/>
            <c:showLegendKey val="0"/>
            <c:showVal val="1"/>
            <c:showBubbleSize val="0"/>
            <c:showCatName val="0"/>
            <c:showSerName val="0"/>
            <c:showPercent val="0"/>
          </c:dLbls>
          <c:errBars>
            <c:errDir val="y"/>
            <c:errBarType val="both"/>
            <c:errValType val="cust"/>
            <c:plus>
              <c:numRef>
                <c:f>'10 - Tabela 4'!$E$34:$AI$34</c:f>
                <c:numCache>
                  <c:ptCount val="31"/>
                  <c:pt idx="0">
                    <c:v>6.06804478981642</c:v>
                  </c:pt>
                  <c:pt idx="1">
                    <c:v>3.524013091760312</c:v>
                  </c:pt>
                  <c:pt idx="2">
                    <c:v>18.15513529976405</c:v>
                  </c:pt>
                  <c:pt idx="3">
                    <c:v>2.830186265017736</c:v>
                  </c:pt>
                  <c:pt idx="4">
                    <c:v>25.989106561035445</c:v>
                  </c:pt>
                  <c:pt idx="5">
                    <c:v>6.710912584086378</c:v>
                  </c:pt>
                  <c:pt idx="6">
                    <c:v>8.557197529825096</c:v>
                  </c:pt>
                  <c:pt idx="7">
                    <c:v>NaN</c:v>
                  </c:pt>
                  <c:pt idx="8">
                    <c:v>18.91756082406592</c:v>
                  </c:pt>
                  <c:pt idx="9">
                    <c:v>13.18270970810893</c:v>
                  </c:pt>
                  <c:pt idx="10">
                    <c:v>24.44857581013244</c:v>
                  </c:pt>
                  <c:pt idx="11">
                    <c:v>16.12069392643413</c:v>
                  </c:pt>
                  <c:pt idx="12">
                    <c:v>17.03991647372867</c:v>
                  </c:pt>
                  <c:pt idx="13">
                    <c:v>34.50318490953755</c:v>
                  </c:pt>
                  <c:pt idx="14">
                    <c:v>12.159609133081744</c:v>
                  </c:pt>
                  <c:pt idx="15">
                    <c:v>10.936592353738899</c:v>
                  </c:pt>
                  <c:pt idx="16">
                    <c:v>60.988162055787335</c:v>
                  </c:pt>
                  <c:pt idx="17">
                    <c:v>NaN</c:v>
                  </c:pt>
                  <c:pt idx="18">
                    <c:v>54.565364001449986</c:v>
                  </c:pt>
                  <c:pt idx="19">
                    <c:v>13.594301893464692</c:v>
                  </c:pt>
                  <c:pt idx="20">
                    <c:v>35.53412533571438</c:v>
                  </c:pt>
                  <c:pt idx="21">
                    <c:v>112.5410632529906</c:v>
                  </c:pt>
                  <c:pt idx="22">
                    <c:v>NaN</c:v>
                  </c:pt>
                  <c:pt idx="23">
                    <c:v>26.812290931746976</c:v>
                  </c:pt>
                  <c:pt idx="24">
                    <c:v>12.804436890139108</c:v>
                  </c:pt>
                  <c:pt idx="25">
                    <c:v>29.811033996481836</c:v>
                  </c:pt>
                  <c:pt idx="26">
                    <c:v>NaN</c:v>
                  </c:pt>
                  <c:pt idx="27">
                    <c:v>10.505400540509049</c:v>
                  </c:pt>
                  <c:pt idx="28">
                    <c:v>10.754315814509917</c:v>
                  </c:pt>
                  <c:pt idx="29">
                    <c:v>23.323557170160015</c:v>
                  </c:pt>
                  <c:pt idx="30">
                    <c:v>15.846299136196954</c:v>
                  </c:pt>
                </c:numCache>
              </c:numRef>
            </c:plus>
            <c:minus>
              <c:numRef>
                <c:f>'10 - Tabela 4'!$E$34:$AI$34</c:f>
                <c:numCache>
                  <c:ptCount val="31"/>
                  <c:pt idx="0">
                    <c:v>6.06804478981642</c:v>
                  </c:pt>
                  <c:pt idx="1">
                    <c:v>3.524013091760312</c:v>
                  </c:pt>
                  <c:pt idx="2">
                    <c:v>18.15513529976405</c:v>
                  </c:pt>
                  <c:pt idx="3">
                    <c:v>2.830186265017736</c:v>
                  </c:pt>
                  <c:pt idx="4">
                    <c:v>25.989106561035445</c:v>
                  </c:pt>
                  <c:pt idx="5">
                    <c:v>6.710912584086378</c:v>
                  </c:pt>
                  <c:pt idx="6">
                    <c:v>8.557197529825096</c:v>
                  </c:pt>
                  <c:pt idx="7">
                    <c:v>NaN</c:v>
                  </c:pt>
                  <c:pt idx="8">
                    <c:v>18.91756082406592</c:v>
                  </c:pt>
                  <c:pt idx="9">
                    <c:v>13.18270970810893</c:v>
                  </c:pt>
                  <c:pt idx="10">
                    <c:v>24.44857581013244</c:v>
                  </c:pt>
                  <c:pt idx="11">
                    <c:v>16.12069392643413</c:v>
                  </c:pt>
                  <c:pt idx="12">
                    <c:v>17.03991647372867</c:v>
                  </c:pt>
                  <c:pt idx="13">
                    <c:v>34.50318490953755</c:v>
                  </c:pt>
                  <c:pt idx="14">
                    <c:v>12.159609133081744</c:v>
                  </c:pt>
                  <c:pt idx="15">
                    <c:v>10.936592353738899</c:v>
                  </c:pt>
                  <c:pt idx="16">
                    <c:v>60.988162055787335</c:v>
                  </c:pt>
                  <c:pt idx="17">
                    <c:v>NaN</c:v>
                  </c:pt>
                  <c:pt idx="18">
                    <c:v>54.565364001449986</c:v>
                  </c:pt>
                  <c:pt idx="19">
                    <c:v>13.594301893464692</c:v>
                  </c:pt>
                  <c:pt idx="20">
                    <c:v>35.53412533571438</c:v>
                  </c:pt>
                  <c:pt idx="21">
                    <c:v>112.5410632529906</c:v>
                  </c:pt>
                  <c:pt idx="22">
                    <c:v>NaN</c:v>
                  </c:pt>
                  <c:pt idx="23">
                    <c:v>26.812290931746976</c:v>
                  </c:pt>
                  <c:pt idx="24">
                    <c:v>12.804436890139108</c:v>
                  </c:pt>
                  <c:pt idx="25">
                    <c:v>29.811033996481836</c:v>
                  </c:pt>
                  <c:pt idx="26">
                    <c:v>NaN</c:v>
                  </c:pt>
                  <c:pt idx="27">
                    <c:v>10.505400540509049</c:v>
                  </c:pt>
                  <c:pt idx="28">
                    <c:v>10.754315814509917</c:v>
                  </c:pt>
                  <c:pt idx="29">
                    <c:v>23.323557170160015</c:v>
                  </c:pt>
                  <c:pt idx="30">
                    <c:v>15.846299136196954</c:v>
                  </c:pt>
                </c:numCache>
              </c:numRef>
            </c:minus>
            <c:noEndCap val="0"/>
            <c:spPr>
              <a:ln w="12700">
                <a:solidFill>
                  <a:srgbClr val="000000"/>
                </a:solidFill>
              </a:ln>
            </c:spPr>
          </c:errBars>
          <c:cat>
            <c:multiLvlStrRef>
              <c:f>'4 - Tabela 1'!$E$28:$AI$29</c:f>
              <c:multiLvlStrCache>
                <c:ptCount val="31"/>
                <c:lvl>
                  <c:pt idx="0">
                    <c:v>RO</c:v>
                  </c:pt>
                  <c:pt idx="1">
                    <c:v>AC</c:v>
                  </c:pt>
                  <c:pt idx="2">
                    <c:v>AM</c:v>
                  </c:pt>
                  <c:pt idx="3">
                    <c:v>RR</c:v>
                  </c:pt>
                  <c:pt idx="4">
                    <c:v>PA</c:v>
                  </c:pt>
                  <c:pt idx="5">
                    <c:v>AP</c:v>
                  </c:pt>
                  <c:pt idx="6">
                    <c:v>TO</c:v>
                  </c:pt>
                  <c:pt idx="7">
                    <c:v>0</c:v>
                  </c:pt>
                  <c:pt idx="8">
                    <c:v>MA</c:v>
                  </c:pt>
                  <c:pt idx="9">
                    <c:v>PI</c:v>
                  </c:pt>
                  <c:pt idx="10">
                    <c:v>CE</c:v>
                  </c:pt>
                  <c:pt idx="11">
                    <c:v>RN</c:v>
                  </c:pt>
                  <c:pt idx="12">
                    <c:v>PB</c:v>
                  </c:pt>
                  <c:pt idx="13">
                    <c:v>PE</c:v>
                  </c:pt>
                  <c:pt idx="14">
                    <c:v>AL</c:v>
                  </c:pt>
                  <c:pt idx="15">
                    <c:v>SE</c:v>
                  </c:pt>
                  <c:pt idx="16">
                    <c:v>BA</c:v>
                  </c:pt>
                  <c:pt idx="17">
                    <c:v>0</c:v>
                  </c:pt>
                  <c:pt idx="18">
                    <c:v>MG</c:v>
                  </c:pt>
                  <c:pt idx="19">
                    <c:v>ES</c:v>
                  </c:pt>
                  <c:pt idx="20">
                    <c:v>RJ</c:v>
                  </c:pt>
                  <c:pt idx="21">
                    <c:v>SP</c:v>
                  </c:pt>
                  <c:pt idx="22">
                    <c:v>0</c:v>
                  </c:pt>
                  <c:pt idx="23">
                    <c:v>PR</c:v>
                  </c:pt>
                  <c:pt idx="24">
                    <c:v>SC</c:v>
                  </c:pt>
                  <c:pt idx="25">
                    <c:v>RS</c:v>
                  </c:pt>
                  <c:pt idx="26">
                    <c:v>0</c:v>
                  </c:pt>
                  <c:pt idx="27">
                    <c:v>MS</c:v>
                  </c:pt>
                  <c:pt idx="28">
                    <c:v>MT</c:v>
                  </c:pt>
                  <c:pt idx="29">
                    <c:v>GO</c:v>
                  </c:pt>
                  <c:pt idx="30">
                    <c:v>DF</c:v>
                  </c:pt>
                </c:lvl>
                <c:lvl>
                  <c:pt idx="0">
                    <c:v>NORTE</c:v>
                  </c:pt>
                  <c:pt idx="8">
                    <c:v>NORDESTE</c:v>
                  </c:pt>
                  <c:pt idx="18">
                    <c:v>SUDESTE</c:v>
                  </c:pt>
                  <c:pt idx="23">
                    <c:v>SUL</c:v>
                  </c:pt>
                  <c:pt idx="27">
                    <c:v>CENTRO OESTE</c:v>
                  </c:pt>
                </c:lvl>
              </c:multiLvlStrCache>
            </c:multiLvlStrRef>
          </c:cat>
          <c:val>
            <c:numRef>
              <c:f>'10 - Tabela 4'!$E$30:$AI$30</c:f>
              <c:numCache>
                <c:ptCount val="31"/>
                <c:pt idx="0">
                  <c:v>36</c:v>
                </c:pt>
                <c:pt idx="1">
                  <c:v>29</c:v>
                </c:pt>
                <c:pt idx="2">
                  <c:v>157</c:v>
                </c:pt>
                <c:pt idx="3">
                  <c:v>19</c:v>
                </c:pt>
                <c:pt idx="4">
                  <c:v>340</c:v>
                </c:pt>
                <c:pt idx="5">
                  <c:v>32</c:v>
                </c:pt>
                <c:pt idx="6">
                  <c:v>59</c:v>
                </c:pt>
                <c:pt idx="8">
                  <c:v>254</c:v>
                </c:pt>
                <c:pt idx="9">
                  <c:v>114</c:v>
                </c:pt>
                <c:pt idx="10">
                  <c:v>297</c:v>
                </c:pt>
                <c:pt idx="11">
                  <c:v>175</c:v>
                </c:pt>
                <c:pt idx="12">
                  <c:v>161</c:v>
                </c:pt>
                <c:pt idx="13">
                  <c:v>326</c:v>
                </c:pt>
                <c:pt idx="14">
                  <c:v>141</c:v>
                </c:pt>
                <c:pt idx="15">
                  <c:v>90</c:v>
                </c:pt>
                <c:pt idx="16">
                  <c:v>841</c:v>
                </c:pt>
                <c:pt idx="18">
                  <c:v>870</c:v>
                </c:pt>
                <c:pt idx="19">
                  <c:v>136</c:v>
                </c:pt>
                <c:pt idx="20">
                  <c:v>518</c:v>
                </c:pt>
                <c:pt idx="21">
                  <c:v>1980</c:v>
                </c:pt>
                <c:pt idx="23">
                  <c:v>304</c:v>
                </c:pt>
                <c:pt idx="24">
                  <c:v>139</c:v>
                </c:pt>
                <c:pt idx="25">
                  <c:v>338</c:v>
                </c:pt>
                <c:pt idx="27">
                  <c:v>80</c:v>
                </c:pt>
                <c:pt idx="28">
                  <c:v>93</c:v>
                </c:pt>
                <c:pt idx="29">
                  <c:v>238</c:v>
                </c:pt>
                <c:pt idx="30">
                  <c:v>165</c:v>
                </c:pt>
              </c:numCache>
            </c:numRef>
          </c:val>
        </c:ser>
        <c:gapWidth val="80"/>
        <c:axId val="15455643"/>
        <c:axId val="4883060"/>
      </c:barChart>
      <c:catAx>
        <c:axId val="1545564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883060"/>
        <c:crosses val="autoZero"/>
        <c:auto val="1"/>
        <c:lblOffset val="100"/>
        <c:tickLblSkip val="1"/>
        <c:noMultiLvlLbl val="0"/>
      </c:catAx>
      <c:valAx>
        <c:axId val="4883060"/>
        <c:scaling>
          <c:orientation val="minMax"/>
          <c:max val="2500"/>
          <c:min val="0"/>
        </c:scaling>
        <c:axPos val="l"/>
        <c:delete val="1"/>
        <c:majorTickMark val="out"/>
        <c:minorTickMark val="none"/>
        <c:tickLblPos val="none"/>
        <c:crossAx val="1545564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Pessoas de 14 anos ou mais de idade, ocupadas na semana de referência como Empregado no setor privado com carteira de trabalho - Unidades da Federação (em milhares)</a:t>
            </a:r>
          </a:p>
        </c:rich>
      </c:tx>
      <c:layout>
        <c:manualLayout>
          <c:xMode val="factor"/>
          <c:yMode val="factor"/>
          <c:x val="-0.001"/>
          <c:y val="0"/>
        </c:manualLayout>
      </c:layout>
      <c:spPr>
        <a:noFill/>
        <a:ln>
          <a:noFill/>
        </a:ln>
      </c:spPr>
    </c:title>
    <c:plotArea>
      <c:layout>
        <c:manualLayout>
          <c:xMode val="edge"/>
          <c:yMode val="edge"/>
          <c:x val="0.013"/>
          <c:y val="0.14125"/>
          <c:w val="0.97625"/>
          <c:h val="0.842"/>
        </c:manualLayout>
      </c:layout>
      <c:barChart>
        <c:barDir val="col"/>
        <c:grouping val="clustered"/>
        <c:varyColors val="0"/>
        <c:ser>
          <c:idx val="1"/>
          <c:order val="0"/>
          <c:tx>
            <c:strRef>
              <c:f>'4 - Tabela 1'!$B$30</c:f>
              <c:strCache>
                <c:ptCount val="1"/>
                <c:pt idx="0">
                  <c:v>jan-fev-mar 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003366"/>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1" i="0" u="none" baseline="0">
                    <a:solidFill>
                      <a:srgbClr val="003366"/>
                    </a:solidFill>
                    <a:latin typeface="Arial"/>
                    <a:ea typeface="Arial"/>
                    <a:cs typeface="Arial"/>
                  </a:defRPr>
                </a:pPr>
              </a:p>
            </c:txPr>
            <c:dLblPos val="outEnd"/>
            <c:showLegendKey val="0"/>
            <c:showVal val="1"/>
            <c:showBubbleSize val="0"/>
            <c:showCatName val="0"/>
            <c:showSerName val="0"/>
            <c:showPercent val="0"/>
          </c:dLbls>
          <c:errBars>
            <c:errDir val="y"/>
            <c:errBarType val="both"/>
            <c:errValType val="cust"/>
            <c:plus>
              <c:numRef>
                <c:f>'12 - Tabela 5'!$E$34:$AI$34</c:f>
                <c:numCache>
                  <c:ptCount val="31"/>
                  <c:pt idx="0">
                    <c:v>17.694544044723077</c:v>
                  </c:pt>
                  <c:pt idx="1">
                    <c:v>5.409497293247196</c:v>
                  </c:pt>
                  <c:pt idx="2">
                    <c:v>21.882984521414837</c:v>
                  </c:pt>
                  <c:pt idx="3">
                    <c:v>4.233519620802155</c:v>
                  </c:pt>
                  <c:pt idx="4">
                    <c:v>49.73405573048827</c:v>
                  </c:pt>
                  <c:pt idx="5">
                    <c:v>7.553696582671993</c:v>
                  </c:pt>
                  <c:pt idx="6">
                    <c:v>15.593463936621268</c:v>
                  </c:pt>
                  <c:pt idx="7">
                    <c:v>NaN</c:v>
                  </c:pt>
                  <c:pt idx="8">
                    <c:v>26.37325926736749</c:v>
                  </c:pt>
                  <c:pt idx="9">
                    <c:v>24.042863513138904</c:v>
                  </c:pt>
                  <c:pt idx="10">
                    <c:v>56.976118229962324</c:v>
                  </c:pt>
                  <c:pt idx="11">
                    <c:v>29.493520024921672</c:v>
                  </c:pt>
                  <c:pt idx="12">
                    <c:v>28.13722577603506</c:v>
                  </c:pt>
                  <c:pt idx="13">
                    <c:v>61.15083896714223</c:v>
                  </c:pt>
                  <c:pt idx="14">
                    <c:v>17.247672529193963</c:v>
                  </c:pt>
                  <c:pt idx="15">
                    <c:v>17.525987245005954</c:v>
                  </c:pt>
                  <c:pt idx="16">
                    <c:v>118.36215273159355</c:v>
                  </c:pt>
                  <c:pt idx="17">
                    <c:v>NaN</c:v>
                  </c:pt>
                  <c:pt idx="18">
                    <c:v>125.71397314716246</c:v>
                  </c:pt>
                  <c:pt idx="19">
                    <c:v>28.537058184666375</c:v>
                  </c:pt>
                  <c:pt idx="20">
                    <c:v>87.24186359312291</c:v>
                  </c:pt>
                  <c:pt idx="21">
                    <c:v>255.37531134816547</c:v>
                  </c:pt>
                  <c:pt idx="22">
                    <c:v>NaN</c:v>
                  </c:pt>
                  <c:pt idx="23">
                    <c:v>84.88206839708319</c:v>
                  </c:pt>
                  <c:pt idx="24">
                    <c:v>44.79298954343168</c:v>
                  </c:pt>
                  <c:pt idx="25">
                    <c:v>91.53026217197251</c:v>
                  </c:pt>
                  <c:pt idx="26">
                    <c:v>NaN</c:v>
                  </c:pt>
                  <c:pt idx="27">
                    <c:v>22.57877131094482</c:v>
                  </c:pt>
                  <c:pt idx="28">
                    <c:v>30.37942320483027</c:v>
                  </c:pt>
                  <c:pt idx="29">
                    <c:v>50.87279410997255</c:v>
                  </c:pt>
                  <c:pt idx="30">
                    <c:v>26.949488326865563</c:v>
                  </c:pt>
                </c:numCache>
              </c:numRef>
            </c:plus>
            <c:minus>
              <c:numRef>
                <c:f>'12 - Tabela 5'!$E$34:$AI$34</c:f>
                <c:numCache>
                  <c:ptCount val="31"/>
                  <c:pt idx="0">
                    <c:v>17.694544044723077</c:v>
                  </c:pt>
                  <c:pt idx="1">
                    <c:v>5.409497293247196</c:v>
                  </c:pt>
                  <c:pt idx="2">
                    <c:v>21.882984521414837</c:v>
                  </c:pt>
                  <c:pt idx="3">
                    <c:v>4.233519620802155</c:v>
                  </c:pt>
                  <c:pt idx="4">
                    <c:v>49.73405573048827</c:v>
                  </c:pt>
                  <c:pt idx="5">
                    <c:v>7.553696582671993</c:v>
                  </c:pt>
                  <c:pt idx="6">
                    <c:v>15.593463936621268</c:v>
                  </c:pt>
                  <c:pt idx="7">
                    <c:v>NaN</c:v>
                  </c:pt>
                  <c:pt idx="8">
                    <c:v>26.37325926736749</c:v>
                  </c:pt>
                  <c:pt idx="9">
                    <c:v>24.042863513138904</c:v>
                  </c:pt>
                  <c:pt idx="10">
                    <c:v>56.976118229962324</c:v>
                  </c:pt>
                  <c:pt idx="11">
                    <c:v>29.493520024921672</c:v>
                  </c:pt>
                  <c:pt idx="12">
                    <c:v>28.13722577603506</c:v>
                  </c:pt>
                  <c:pt idx="13">
                    <c:v>61.15083896714223</c:v>
                  </c:pt>
                  <c:pt idx="14">
                    <c:v>17.247672529193963</c:v>
                  </c:pt>
                  <c:pt idx="15">
                    <c:v>17.525987245005954</c:v>
                  </c:pt>
                  <c:pt idx="16">
                    <c:v>118.36215273159355</c:v>
                  </c:pt>
                  <c:pt idx="17">
                    <c:v>NaN</c:v>
                  </c:pt>
                  <c:pt idx="18">
                    <c:v>125.71397314716246</c:v>
                  </c:pt>
                  <c:pt idx="19">
                    <c:v>28.537058184666375</c:v>
                  </c:pt>
                  <c:pt idx="20">
                    <c:v>87.24186359312291</c:v>
                  </c:pt>
                  <c:pt idx="21">
                    <c:v>255.37531134816547</c:v>
                  </c:pt>
                  <c:pt idx="22">
                    <c:v>NaN</c:v>
                  </c:pt>
                  <c:pt idx="23">
                    <c:v>84.88206839708319</c:v>
                  </c:pt>
                  <c:pt idx="24">
                    <c:v>44.79298954343168</c:v>
                  </c:pt>
                  <c:pt idx="25">
                    <c:v>91.53026217197251</c:v>
                  </c:pt>
                  <c:pt idx="26">
                    <c:v>NaN</c:v>
                  </c:pt>
                  <c:pt idx="27">
                    <c:v>22.57877131094482</c:v>
                  </c:pt>
                  <c:pt idx="28">
                    <c:v>30.37942320483027</c:v>
                  </c:pt>
                  <c:pt idx="29">
                    <c:v>50.87279410997255</c:v>
                  </c:pt>
                  <c:pt idx="30">
                    <c:v>26.949488326865563</c:v>
                  </c:pt>
                </c:numCache>
              </c:numRef>
            </c:minus>
            <c:noEndCap val="1"/>
            <c:spPr>
              <a:ln w="12700">
                <a:solidFill>
                  <a:srgbClr val="000000"/>
                </a:solidFill>
              </a:ln>
            </c:spPr>
          </c:errBars>
          <c:cat>
            <c:multiLvlStrRef>
              <c:f>'4 - Tabela 1'!$E$28:$AI$29</c:f>
              <c:multiLvlStrCache>
                <c:ptCount val="31"/>
                <c:lvl>
                  <c:pt idx="0">
                    <c:v>RO</c:v>
                  </c:pt>
                  <c:pt idx="1">
                    <c:v>AC</c:v>
                  </c:pt>
                  <c:pt idx="2">
                    <c:v>AM</c:v>
                  </c:pt>
                  <c:pt idx="3">
                    <c:v>RR</c:v>
                  </c:pt>
                  <c:pt idx="4">
                    <c:v>PA</c:v>
                  </c:pt>
                  <c:pt idx="5">
                    <c:v>AP</c:v>
                  </c:pt>
                  <c:pt idx="6">
                    <c:v>TO</c:v>
                  </c:pt>
                  <c:pt idx="7">
                    <c:v>0</c:v>
                  </c:pt>
                  <c:pt idx="8">
                    <c:v>MA</c:v>
                  </c:pt>
                  <c:pt idx="9">
                    <c:v>PI</c:v>
                  </c:pt>
                  <c:pt idx="10">
                    <c:v>CE</c:v>
                  </c:pt>
                  <c:pt idx="11">
                    <c:v>RN</c:v>
                  </c:pt>
                  <c:pt idx="12">
                    <c:v>PB</c:v>
                  </c:pt>
                  <c:pt idx="13">
                    <c:v>PE</c:v>
                  </c:pt>
                  <c:pt idx="14">
                    <c:v>AL</c:v>
                  </c:pt>
                  <c:pt idx="15">
                    <c:v>SE</c:v>
                  </c:pt>
                  <c:pt idx="16">
                    <c:v>BA</c:v>
                  </c:pt>
                  <c:pt idx="17">
                    <c:v>0</c:v>
                  </c:pt>
                  <c:pt idx="18">
                    <c:v>MG</c:v>
                  </c:pt>
                  <c:pt idx="19">
                    <c:v>ES</c:v>
                  </c:pt>
                  <c:pt idx="20">
                    <c:v>RJ</c:v>
                  </c:pt>
                  <c:pt idx="21">
                    <c:v>SP</c:v>
                  </c:pt>
                  <c:pt idx="22">
                    <c:v>0</c:v>
                  </c:pt>
                  <c:pt idx="23">
                    <c:v>PR</c:v>
                  </c:pt>
                  <c:pt idx="24">
                    <c:v>SC</c:v>
                  </c:pt>
                  <c:pt idx="25">
                    <c:v>RS</c:v>
                  </c:pt>
                  <c:pt idx="26">
                    <c:v>0</c:v>
                  </c:pt>
                  <c:pt idx="27">
                    <c:v>MS</c:v>
                  </c:pt>
                  <c:pt idx="28">
                    <c:v>MT</c:v>
                  </c:pt>
                  <c:pt idx="29">
                    <c:v>GO</c:v>
                  </c:pt>
                  <c:pt idx="30">
                    <c:v>DF</c:v>
                  </c:pt>
                </c:lvl>
                <c:lvl>
                  <c:pt idx="0">
                    <c:v>NORTE</c:v>
                  </c:pt>
                  <c:pt idx="8">
                    <c:v>NORDESTE</c:v>
                  </c:pt>
                  <c:pt idx="18">
                    <c:v>SUDESTE</c:v>
                  </c:pt>
                  <c:pt idx="23">
                    <c:v>SUL</c:v>
                  </c:pt>
                  <c:pt idx="27">
                    <c:v>CENTRO OESTE</c:v>
                  </c:pt>
                </c:lvl>
              </c:multiLvlStrCache>
            </c:multiLvlStrRef>
          </c:cat>
          <c:val>
            <c:numRef>
              <c:f>'12 - Tabela 5'!$E$30:$AI$30</c:f>
              <c:numCache>
                <c:ptCount val="31"/>
                <c:pt idx="0">
                  <c:v>244</c:v>
                </c:pt>
                <c:pt idx="1">
                  <c:v>69</c:v>
                </c:pt>
                <c:pt idx="2">
                  <c:v>385</c:v>
                </c:pt>
                <c:pt idx="3">
                  <c:v>45</c:v>
                </c:pt>
                <c:pt idx="4">
                  <c:v>725</c:v>
                </c:pt>
                <c:pt idx="5">
                  <c:v>82</c:v>
                </c:pt>
                <c:pt idx="6">
                  <c:v>156</c:v>
                </c:pt>
                <c:pt idx="8">
                  <c:v>464</c:v>
                </c:pt>
                <c:pt idx="9">
                  <c:v>261</c:v>
                </c:pt>
                <c:pt idx="10">
                  <c:v>969</c:v>
                </c:pt>
                <c:pt idx="11">
                  <c:v>418</c:v>
                </c:pt>
                <c:pt idx="12">
                  <c:v>388</c:v>
                </c:pt>
                <c:pt idx="13">
                  <c:v>1248</c:v>
                </c:pt>
                <c:pt idx="14">
                  <c:v>352</c:v>
                </c:pt>
                <c:pt idx="15">
                  <c:v>263</c:v>
                </c:pt>
                <c:pt idx="16">
                  <c:v>1830</c:v>
                </c:pt>
                <c:pt idx="18">
                  <c:v>3773</c:v>
                </c:pt>
                <c:pt idx="19">
                  <c:v>728</c:v>
                </c:pt>
                <c:pt idx="20">
                  <c:v>3424</c:v>
                </c:pt>
                <c:pt idx="21">
                  <c:v>10858</c:v>
                </c:pt>
                <c:pt idx="23">
                  <c:v>2406</c:v>
                </c:pt>
                <c:pt idx="24">
                  <c:v>1758</c:v>
                </c:pt>
                <c:pt idx="25">
                  <c:v>2335</c:v>
                </c:pt>
                <c:pt idx="27">
                  <c:v>480</c:v>
                </c:pt>
                <c:pt idx="28">
                  <c:v>620</c:v>
                </c:pt>
                <c:pt idx="29">
                  <c:v>1236</c:v>
                </c:pt>
                <c:pt idx="30">
                  <c:v>550</c:v>
                </c:pt>
              </c:numCache>
            </c:numRef>
          </c:val>
        </c:ser>
        <c:gapWidth val="80"/>
        <c:axId val="43947541"/>
        <c:axId val="59983550"/>
      </c:barChart>
      <c:catAx>
        <c:axId val="4394754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9983550"/>
        <c:crosses val="autoZero"/>
        <c:auto val="1"/>
        <c:lblOffset val="100"/>
        <c:tickLblSkip val="1"/>
        <c:noMultiLvlLbl val="0"/>
      </c:catAx>
      <c:valAx>
        <c:axId val="59983550"/>
        <c:scaling>
          <c:orientation val="minMax"/>
          <c:max val="12000"/>
          <c:min val="0"/>
        </c:scaling>
        <c:axPos val="l"/>
        <c:delete val="1"/>
        <c:majorTickMark val="out"/>
        <c:minorTickMark val="none"/>
        <c:tickLblPos val="none"/>
        <c:crossAx val="4394754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Rendimento médio real de todos os trabalhos, habitualmente recebido por mês, pelas pessoas de 14 anos ou mais de idade, ocupadas na semana de referência, com rendimento de trabalho - Unidades da Federação (em R$)</a:t>
            </a:r>
          </a:p>
        </c:rich>
      </c:tx>
      <c:layout>
        <c:manualLayout>
          <c:xMode val="factor"/>
          <c:yMode val="factor"/>
          <c:x val="-0.001"/>
          <c:y val="0"/>
        </c:manualLayout>
      </c:layout>
      <c:spPr>
        <a:noFill/>
        <a:ln>
          <a:noFill/>
        </a:ln>
      </c:spPr>
    </c:title>
    <c:plotArea>
      <c:layout>
        <c:manualLayout>
          <c:xMode val="edge"/>
          <c:yMode val="edge"/>
          <c:x val="0.013"/>
          <c:y val="0.2245"/>
          <c:w val="0.97625"/>
          <c:h val="0.75875"/>
        </c:manualLayout>
      </c:layout>
      <c:barChart>
        <c:barDir val="col"/>
        <c:grouping val="clustered"/>
        <c:varyColors val="0"/>
        <c:ser>
          <c:idx val="1"/>
          <c:order val="0"/>
          <c:tx>
            <c:strRef>
              <c:f>'4 - Tabela 1'!$B$30</c:f>
              <c:strCache>
                <c:ptCount val="1"/>
                <c:pt idx="0">
                  <c:v>jan-fev-mar 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003366"/>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1" i="0" u="none" baseline="0">
                    <a:solidFill>
                      <a:srgbClr val="003366"/>
                    </a:solidFill>
                    <a:latin typeface="Arial"/>
                    <a:ea typeface="Arial"/>
                    <a:cs typeface="Arial"/>
                  </a:defRPr>
                </a:pPr>
              </a:p>
            </c:txPr>
            <c:dLblPos val="outEnd"/>
            <c:showLegendKey val="0"/>
            <c:showVal val="1"/>
            <c:showBubbleSize val="0"/>
            <c:showCatName val="0"/>
            <c:showSerName val="0"/>
            <c:showPercent val="0"/>
          </c:dLbls>
          <c:errBars>
            <c:errDir val="y"/>
            <c:errBarType val="both"/>
            <c:errValType val="cust"/>
            <c:plus>
              <c:numRef>
                <c:f>'14 - Tabela 6'!$E$34:$AI$34</c:f>
                <c:numCache>
                  <c:ptCount val="31"/>
                  <c:pt idx="0">
                    <c:v>93.6293823172869</c:v>
                  </c:pt>
                  <c:pt idx="1">
                    <c:v>129.9808121353506</c:v>
                  </c:pt>
                  <c:pt idx="2">
                    <c:v>142.61669222577257</c:v>
                  </c:pt>
                  <c:pt idx="3">
                    <c:v>412.1958538942868</c:v>
                  </c:pt>
                  <c:pt idx="4">
                    <c:v>66.62501503237391</c:v>
                  </c:pt>
                  <c:pt idx="5">
                    <c:v>153.55328457951146</c:v>
                  </c:pt>
                  <c:pt idx="6">
                    <c:v>124.57523476767821</c:v>
                  </c:pt>
                  <c:pt idx="7">
                    <c:v>NaN</c:v>
                  </c:pt>
                  <c:pt idx="8">
                    <c:v>38.936620734655364</c:v>
                  </c:pt>
                  <c:pt idx="9">
                    <c:v>112.15299062108373</c:v>
                  </c:pt>
                  <c:pt idx="10">
                    <c:v>69.08280836778404</c:v>
                  </c:pt>
                  <c:pt idx="11">
                    <c:v>124.35963886106329</c:v>
                  </c:pt>
                  <c:pt idx="12">
                    <c:v>104.13282289500854</c:v>
                  </c:pt>
                  <c:pt idx="13">
                    <c:v>146.0093878107765</c:v>
                  </c:pt>
                  <c:pt idx="14">
                    <c:v>93.48434507101867</c:v>
                  </c:pt>
                  <c:pt idx="15">
                    <c:v>171.4614645680621</c:v>
                  </c:pt>
                  <c:pt idx="16">
                    <c:v>97.21415425545688</c:v>
                  </c:pt>
                  <c:pt idx="17">
                    <c:v>NaN</c:v>
                  </c:pt>
                  <c:pt idx="18">
                    <c:v>71.62096017747793</c:v>
                  </c:pt>
                  <c:pt idx="19">
                    <c:v>81.51877225389036</c:v>
                  </c:pt>
                  <c:pt idx="20">
                    <c:v>84.81542966231132</c:v>
                  </c:pt>
                  <c:pt idx="21">
                    <c:v>159.9996021872977</c:v>
                  </c:pt>
                  <c:pt idx="22">
                    <c:v>NaN</c:v>
                  </c:pt>
                  <c:pt idx="23">
                    <c:v>91.37542511176723</c:v>
                  </c:pt>
                  <c:pt idx="24">
                    <c:v>59.239875249419036</c:v>
                  </c:pt>
                  <c:pt idx="25">
                    <c:v>81.57757113751262</c:v>
                  </c:pt>
                  <c:pt idx="26">
                    <c:v>NaN</c:v>
                  </c:pt>
                  <c:pt idx="27">
                    <c:v>95.26987117034771</c:v>
                  </c:pt>
                  <c:pt idx="28">
                    <c:v>117.71536501174879</c:v>
                  </c:pt>
                  <c:pt idx="29">
                    <c:v>94.56624452966813</c:v>
                  </c:pt>
                  <c:pt idx="30">
                    <c:v>287.05222991826014</c:v>
                  </c:pt>
                </c:numCache>
              </c:numRef>
            </c:plus>
            <c:minus>
              <c:numRef>
                <c:f>'14 - Tabela 6'!$E$34:$AI$34</c:f>
                <c:numCache>
                  <c:ptCount val="31"/>
                  <c:pt idx="0">
                    <c:v>93.6293823172869</c:v>
                  </c:pt>
                  <c:pt idx="1">
                    <c:v>129.9808121353506</c:v>
                  </c:pt>
                  <c:pt idx="2">
                    <c:v>142.61669222577257</c:v>
                  </c:pt>
                  <c:pt idx="3">
                    <c:v>412.1958538942868</c:v>
                  </c:pt>
                  <c:pt idx="4">
                    <c:v>66.62501503237391</c:v>
                  </c:pt>
                  <c:pt idx="5">
                    <c:v>153.55328457951146</c:v>
                  </c:pt>
                  <c:pt idx="6">
                    <c:v>124.57523476767821</c:v>
                  </c:pt>
                  <c:pt idx="7">
                    <c:v>NaN</c:v>
                  </c:pt>
                  <c:pt idx="8">
                    <c:v>38.936620734655364</c:v>
                  </c:pt>
                  <c:pt idx="9">
                    <c:v>112.15299062108373</c:v>
                  </c:pt>
                  <c:pt idx="10">
                    <c:v>69.08280836778404</c:v>
                  </c:pt>
                  <c:pt idx="11">
                    <c:v>124.35963886106329</c:v>
                  </c:pt>
                  <c:pt idx="12">
                    <c:v>104.13282289500854</c:v>
                  </c:pt>
                  <c:pt idx="13">
                    <c:v>146.0093878107765</c:v>
                  </c:pt>
                  <c:pt idx="14">
                    <c:v>93.48434507101867</c:v>
                  </c:pt>
                  <c:pt idx="15">
                    <c:v>171.4614645680621</c:v>
                  </c:pt>
                  <c:pt idx="16">
                    <c:v>97.21415425545688</c:v>
                  </c:pt>
                  <c:pt idx="17">
                    <c:v>NaN</c:v>
                  </c:pt>
                  <c:pt idx="18">
                    <c:v>71.62096017747793</c:v>
                  </c:pt>
                  <c:pt idx="19">
                    <c:v>81.51877225389036</c:v>
                  </c:pt>
                  <c:pt idx="20">
                    <c:v>84.81542966231132</c:v>
                  </c:pt>
                  <c:pt idx="21">
                    <c:v>159.9996021872977</c:v>
                  </c:pt>
                  <c:pt idx="22">
                    <c:v>NaN</c:v>
                  </c:pt>
                  <c:pt idx="23">
                    <c:v>91.37542511176723</c:v>
                  </c:pt>
                  <c:pt idx="24">
                    <c:v>59.239875249419036</c:v>
                  </c:pt>
                  <c:pt idx="25">
                    <c:v>81.57757113751262</c:v>
                  </c:pt>
                  <c:pt idx="26">
                    <c:v>NaN</c:v>
                  </c:pt>
                  <c:pt idx="27">
                    <c:v>95.26987117034771</c:v>
                  </c:pt>
                  <c:pt idx="28">
                    <c:v>117.71536501174879</c:v>
                  </c:pt>
                  <c:pt idx="29">
                    <c:v>94.56624452966813</c:v>
                  </c:pt>
                  <c:pt idx="30">
                    <c:v>287.05222991826014</c:v>
                  </c:pt>
                </c:numCache>
              </c:numRef>
            </c:minus>
            <c:noEndCap val="0"/>
            <c:spPr>
              <a:ln w="12700">
                <a:solidFill>
                  <a:srgbClr val="000000"/>
                </a:solidFill>
              </a:ln>
            </c:spPr>
          </c:errBars>
          <c:cat>
            <c:multiLvlStrRef>
              <c:f>'4 - Tabela 1'!$E$28:$AI$29</c:f>
              <c:multiLvlStrCache>
                <c:ptCount val="31"/>
                <c:lvl>
                  <c:pt idx="0">
                    <c:v>RO</c:v>
                  </c:pt>
                  <c:pt idx="1">
                    <c:v>AC</c:v>
                  </c:pt>
                  <c:pt idx="2">
                    <c:v>AM</c:v>
                  </c:pt>
                  <c:pt idx="3">
                    <c:v>RR</c:v>
                  </c:pt>
                  <c:pt idx="4">
                    <c:v>PA</c:v>
                  </c:pt>
                  <c:pt idx="5">
                    <c:v>AP</c:v>
                  </c:pt>
                  <c:pt idx="6">
                    <c:v>TO</c:v>
                  </c:pt>
                  <c:pt idx="7">
                    <c:v>0</c:v>
                  </c:pt>
                  <c:pt idx="8">
                    <c:v>MA</c:v>
                  </c:pt>
                  <c:pt idx="9">
                    <c:v>PI</c:v>
                  </c:pt>
                  <c:pt idx="10">
                    <c:v>CE</c:v>
                  </c:pt>
                  <c:pt idx="11">
                    <c:v>RN</c:v>
                  </c:pt>
                  <c:pt idx="12">
                    <c:v>PB</c:v>
                  </c:pt>
                  <c:pt idx="13">
                    <c:v>PE</c:v>
                  </c:pt>
                  <c:pt idx="14">
                    <c:v>AL</c:v>
                  </c:pt>
                  <c:pt idx="15">
                    <c:v>SE</c:v>
                  </c:pt>
                  <c:pt idx="16">
                    <c:v>BA</c:v>
                  </c:pt>
                  <c:pt idx="17">
                    <c:v>0</c:v>
                  </c:pt>
                  <c:pt idx="18">
                    <c:v>MG</c:v>
                  </c:pt>
                  <c:pt idx="19">
                    <c:v>ES</c:v>
                  </c:pt>
                  <c:pt idx="20">
                    <c:v>RJ</c:v>
                  </c:pt>
                  <c:pt idx="21">
                    <c:v>SP</c:v>
                  </c:pt>
                  <c:pt idx="22">
                    <c:v>0</c:v>
                  </c:pt>
                  <c:pt idx="23">
                    <c:v>PR</c:v>
                  </c:pt>
                  <c:pt idx="24">
                    <c:v>SC</c:v>
                  </c:pt>
                  <c:pt idx="25">
                    <c:v>RS</c:v>
                  </c:pt>
                  <c:pt idx="26">
                    <c:v>0</c:v>
                  </c:pt>
                  <c:pt idx="27">
                    <c:v>MS</c:v>
                  </c:pt>
                  <c:pt idx="28">
                    <c:v>MT</c:v>
                  </c:pt>
                  <c:pt idx="29">
                    <c:v>GO</c:v>
                  </c:pt>
                  <c:pt idx="30">
                    <c:v>DF</c:v>
                  </c:pt>
                </c:lvl>
                <c:lvl>
                  <c:pt idx="0">
                    <c:v>NORTE</c:v>
                  </c:pt>
                  <c:pt idx="8">
                    <c:v>NORDESTE</c:v>
                  </c:pt>
                  <c:pt idx="18">
                    <c:v>SUDESTE</c:v>
                  </c:pt>
                  <c:pt idx="23">
                    <c:v>SUL</c:v>
                  </c:pt>
                  <c:pt idx="27">
                    <c:v>CENTRO OESTE</c:v>
                  </c:pt>
                </c:lvl>
              </c:multiLvlStrCache>
            </c:multiLvlStrRef>
          </c:cat>
          <c:val>
            <c:numRef>
              <c:f>'14 - Tabela 6'!$E$30:$AI$30</c:f>
              <c:numCache>
                <c:ptCount val="31"/>
                <c:pt idx="0">
                  <c:v>1541</c:v>
                </c:pt>
                <c:pt idx="1">
                  <c:v>1579</c:v>
                </c:pt>
                <c:pt idx="2">
                  <c:v>1617</c:v>
                </c:pt>
                <c:pt idx="3">
                  <c:v>2146</c:v>
                </c:pt>
                <c:pt idx="4">
                  <c:v>1259</c:v>
                </c:pt>
                <c:pt idx="5">
                  <c:v>1741</c:v>
                </c:pt>
                <c:pt idx="6">
                  <c:v>1589</c:v>
                </c:pt>
                <c:pt idx="8">
                  <c:v>946</c:v>
                </c:pt>
                <c:pt idx="9">
                  <c:v>1122</c:v>
                </c:pt>
                <c:pt idx="10">
                  <c:v>1137</c:v>
                </c:pt>
                <c:pt idx="11">
                  <c:v>1350</c:v>
                </c:pt>
                <c:pt idx="12">
                  <c:v>1265</c:v>
                </c:pt>
                <c:pt idx="13">
                  <c:v>1552</c:v>
                </c:pt>
                <c:pt idx="14">
                  <c:v>1223</c:v>
                </c:pt>
                <c:pt idx="15">
                  <c:v>1411</c:v>
                </c:pt>
                <c:pt idx="16">
                  <c:v>1240</c:v>
                </c:pt>
                <c:pt idx="18">
                  <c:v>1661</c:v>
                </c:pt>
                <c:pt idx="19">
                  <c:v>1733</c:v>
                </c:pt>
                <c:pt idx="20">
                  <c:v>1967</c:v>
                </c:pt>
                <c:pt idx="21">
                  <c:v>2401</c:v>
                </c:pt>
                <c:pt idx="23">
                  <c:v>2027</c:v>
                </c:pt>
                <c:pt idx="24">
                  <c:v>2015</c:v>
                </c:pt>
                <c:pt idx="25">
                  <c:v>1982</c:v>
                </c:pt>
                <c:pt idx="27">
                  <c:v>1736</c:v>
                </c:pt>
                <c:pt idx="28">
                  <c:v>1820</c:v>
                </c:pt>
                <c:pt idx="29">
                  <c:v>1787</c:v>
                </c:pt>
                <c:pt idx="30">
                  <c:v>3406</c:v>
                </c:pt>
              </c:numCache>
            </c:numRef>
          </c:val>
        </c:ser>
        <c:gapWidth val="80"/>
        <c:axId val="2981039"/>
        <c:axId val="26829352"/>
      </c:barChart>
      <c:catAx>
        <c:axId val="298103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6829352"/>
        <c:crosses val="autoZero"/>
        <c:auto val="1"/>
        <c:lblOffset val="100"/>
        <c:tickLblSkip val="1"/>
        <c:noMultiLvlLbl val="0"/>
      </c:catAx>
      <c:valAx>
        <c:axId val="26829352"/>
        <c:scaling>
          <c:orientation val="minMax"/>
          <c:max val="3500"/>
          <c:min val="0"/>
        </c:scaling>
        <c:axPos val="l"/>
        <c:delete val="1"/>
        <c:majorTickMark val="out"/>
        <c:minorTickMark val="none"/>
        <c:tickLblPos val="none"/>
        <c:crossAx val="298103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148"/>
  </sheetViews>
  <pageMargins left="0.75" right="0.75" top="1" bottom="1" header="0.492125985" footer="0.49212598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48"/>
  </sheetViews>
  <pageMargins left="0.75" right="0.75" top="1" bottom="1" header="0.492125985" footer="0.492125985"/>
  <drawing r:id="rId1"/>
</chartsheet>
</file>

<file path=xl/chartsheets/sheet3.xml><?xml version="1.0" encoding="utf-8"?>
<chartsheet xmlns="http://schemas.openxmlformats.org/spreadsheetml/2006/main" xmlns:r="http://schemas.openxmlformats.org/officeDocument/2006/relationships">
  <sheetViews>
    <sheetView workbookViewId="0" zoomScale="148"/>
  </sheetViews>
  <pageMargins left="0.75" right="0.75" top="1" bottom="1" header="0.492125985" footer="0.492125985"/>
  <drawing r:id="rId1"/>
</chartsheet>
</file>

<file path=xl/chartsheets/sheet4.xml><?xml version="1.0" encoding="utf-8"?>
<chartsheet xmlns="http://schemas.openxmlformats.org/spreadsheetml/2006/main" xmlns:r="http://schemas.openxmlformats.org/officeDocument/2006/relationships">
  <sheetViews>
    <sheetView workbookViewId="0" zoomScale="148"/>
  </sheetViews>
  <pageMargins left="0.75" right="0.75" top="1" bottom="1" header="0.492125985" footer="0.492125985"/>
  <drawing r:id="rId1"/>
</chartsheet>
</file>

<file path=xl/chartsheets/sheet5.xml><?xml version="1.0" encoding="utf-8"?>
<chartsheet xmlns="http://schemas.openxmlformats.org/spreadsheetml/2006/main" xmlns:r="http://schemas.openxmlformats.org/officeDocument/2006/relationships">
  <sheetViews>
    <sheetView workbookViewId="0" zoomScale="148"/>
  </sheetViews>
  <pageMargins left="0.75" right="0.75" top="1" bottom="1" header="0.492125985" footer="0.492125985"/>
  <drawing r:id="rId1"/>
</chartsheet>
</file>

<file path=xl/chartsheets/sheet6.xml><?xml version="1.0" encoding="utf-8"?>
<chartsheet xmlns="http://schemas.openxmlformats.org/spreadsheetml/2006/main" xmlns:r="http://schemas.openxmlformats.org/officeDocument/2006/relationships">
  <sheetViews>
    <sheetView workbookViewId="0" zoomScale="148"/>
  </sheetViews>
  <pageMargins left="0.75" right="0.75" top="1" bottom="1" header="0.492125985" footer="0.49212598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0</xdr:row>
      <xdr:rowOff>152400</xdr:rowOff>
    </xdr:from>
    <xdr:to>
      <xdr:col>7</xdr:col>
      <xdr:colOff>381000</xdr:colOff>
      <xdr:row>3</xdr:row>
      <xdr:rowOff>9525</xdr:rowOff>
    </xdr:to>
    <xdr:pic>
      <xdr:nvPicPr>
        <xdr:cNvPr id="1" name="Picture 2"/>
        <xdr:cNvPicPr preferRelativeResize="1">
          <a:picLocks noChangeAspect="1"/>
        </xdr:cNvPicPr>
      </xdr:nvPicPr>
      <xdr:blipFill>
        <a:blip r:embed="rId1"/>
        <a:stretch>
          <a:fillRect/>
        </a:stretch>
      </xdr:blipFill>
      <xdr:spPr>
        <a:xfrm>
          <a:off x="3190875" y="152400"/>
          <a:ext cx="232410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0</xdr:row>
      <xdr:rowOff>152400</xdr:rowOff>
    </xdr:from>
    <xdr:to>
      <xdr:col>7</xdr:col>
      <xdr:colOff>361950</xdr:colOff>
      <xdr:row>3</xdr:row>
      <xdr:rowOff>9525</xdr:rowOff>
    </xdr:to>
    <xdr:pic>
      <xdr:nvPicPr>
        <xdr:cNvPr id="1" name="Picture 2"/>
        <xdr:cNvPicPr preferRelativeResize="1">
          <a:picLocks noChangeAspect="1"/>
        </xdr:cNvPicPr>
      </xdr:nvPicPr>
      <xdr:blipFill>
        <a:blip r:embed="rId1"/>
        <a:stretch>
          <a:fillRect/>
        </a:stretch>
      </xdr:blipFill>
      <xdr:spPr>
        <a:xfrm>
          <a:off x="3171825" y="152400"/>
          <a:ext cx="2324100"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34050"/>
    <xdr:graphicFrame>
      <xdr:nvGraphicFramePr>
        <xdr:cNvPr id="1" name="Shape 1025"/>
        <xdr:cNvGraphicFramePr/>
      </xdr:nvGraphicFramePr>
      <xdr:xfrm>
        <a:off x="0" y="0"/>
        <a:ext cx="9201150" cy="57340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34050"/>
    <xdr:graphicFrame>
      <xdr:nvGraphicFramePr>
        <xdr:cNvPr id="1" name="Shape 1025"/>
        <xdr:cNvGraphicFramePr/>
      </xdr:nvGraphicFramePr>
      <xdr:xfrm>
        <a:off x="0" y="0"/>
        <a:ext cx="9201150" cy="57340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34050"/>
    <xdr:graphicFrame>
      <xdr:nvGraphicFramePr>
        <xdr:cNvPr id="1" name="Shape 1025"/>
        <xdr:cNvGraphicFramePr/>
      </xdr:nvGraphicFramePr>
      <xdr:xfrm>
        <a:off x="0" y="0"/>
        <a:ext cx="9201150" cy="57340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34050"/>
    <xdr:graphicFrame>
      <xdr:nvGraphicFramePr>
        <xdr:cNvPr id="1" name="Shape 1025"/>
        <xdr:cNvGraphicFramePr/>
      </xdr:nvGraphicFramePr>
      <xdr:xfrm>
        <a:off x="0" y="0"/>
        <a:ext cx="9201150" cy="57340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34050"/>
    <xdr:graphicFrame>
      <xdr:nvGraphicFramePr>
        <xdr:cNvPr id="1" name="Shape 1025"/>
        <xdr:cNvGraphicFramePr/>
      </xdr:nvGraphicFramePr>
      <xdr:xfrm>
        <a:off x="0" y="0"/>
        <a:ext cx="9201150" cy="57340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34050"/>
    <xdr:graphicFrame>
      <xdr:nvGraphicFramePr>
        <xdr:cNvPr id="1" name="Shape 1025"/>
        <xdr:cNvGraphicFramePr/>
      </xdr:nvGraphicFramePr>
      <xdr:xfrm>
        <a:off x="0" y="0"/>
        <a:ext cx="9201150" cy="5734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bge.gov.br/home/estatistica/indicadores/precos/inpc_ipca/srmipca_pof_2008_2009_2aedicao.pdf"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L20"/>
  <sheetViews>
    <sheetView tabSelected="1" zoomScalePageLayoutView="0" workbookViewId="0" topLeftCell="A1">
      <selection activeCell="A1" sqref="A1"/>
    </sheetView>
  </sheetViews>
  <sheetFormatPr defaultColWidth="11.00390625" defaultRowHeight="24" customHeight="1"/>
  <cols>
    <col min="1" max="16384" width="11.00390625" style="1" customWidth="1"/>
  </cols>
  <sheetData>
    <row r="3" spans="1:10" ht="24" customHeight="1">
      <c r="A3" s="2"/>
      <c r="B3" s="2"/>
      <c r="C3" s="2"/>
      <c r="D3" s="2"/>
      <c r="E3" s="2"/>
      <c r="F3" s="2"/>
      <c r="G3" s="2"/>
      <c r="H3" s="2"/>
      <c r="I3" s="2"/>
      <c r="J3" s="2"/>
    </row>
    <row r="4" spans="1:10" ht="24" customHeight="1">
      <c r="A4" s="2"/>
      <c r="B4" s="2"/>
      <c r="C4" s="2"/>
      <c r="D4" s="2"/>
      <c r="E4" s="2"/>
      <c r="F4" s="2"/>
      <c r="G4" s="2"/>
      <c r="H4" s="2"/>
      <c r="I4" s="2"/>
      <c r="J4" s="2"/>
    </row>
    <row r="5" spans="1:10" ht="24" customHeight="1">
      <c r="A5" s="2"/>
      <c r="B5" s="2"/>
      <c r="C5" s="2"/>
      <c r="D5" s="2"/>
      <c r="E5" s="2"/>
      <c r="F5" s="2"/>
      <c r="G5" s="2"/>
      <c r="H5" s="2"/>
      <c r="I5" s="2"/>
      <c r="J5" s="2"/>
    </row>
    <row r="6" spans="1:12" ht="24" customHeight="1">
      <c r="A6" s="123" t="s">
        <v>126</v>
      </c>
      <c r="B6" s="123"/>
      <c r="C6" s="123"/>
      <c r="D6" s="123"/>
      <c r="E6" s="123"/>
      <c r="F6" s="123"/>
      <c r="G6" s="123"/>
      <c r="H6" s="123"/>
      <c r="I6" s="123"/>
      <c r="J6" s="123"/>
      <c r="K6" s="123"/>
      <c r="L6" s="123"/>
    </row>
    <row r="9" spans="1:12" ht="24" customHeight="1">
      <c r="A9" s="124" t="s">
        <v>127</v>
      </c>
      <c r="B9" s="124"/>
      <c r="C9" s="124"/>
      <c r="D9" s="124"/>
      <c r="E9" s="124"/>
      <c r="F9" s="124"/>
      <c r="G9" s="124"/>
      <c r="H9" s="124"/>
      <c r="I9" s="124"/>
      <c r="J9" s="124"/>
      <c r="K9" s="124"/>
      <c r="L9" s="124"/>
    </row>
    <row r="10" spans="1:12" ht="24" customHeight="1">
      <c r="A10" s="124" t="s">
        <v>128</v>
      </c>
      <c r="B10" s="124"/>
      <c r="C10" s="124"/>
      <c r="D10" s="124"/>
      <c r="E10" s="124"/>
      <c r="F10" s="124"/>
      <c r="G10" s="124"/>
      <c r="H10" s="124"/>
      <c r="I10" s="124"/>
      <c r="J10" s="124"/>
      <c r="K10" s="124"/>
      <c r="L10" s="124"/>
    </row>
    <row r="11" spans="1:10" ht="24" customHeight="1">
      <c r="A11" s="2"/>
      <c r="B11" s="2"/>
      <c r="C11" s="2"/>
      <c r="D11" s="2"/>
      <c r="E11" s="2"/>
      <c r="F11" s="2"/>
      <c r="G11" s="2"/>
      <c r="H11" s="2"/>
      <c r="I11" s="2"/>
      <c r="J11" s="2"/>
    </row>
    <row r="12" spans="1:12" ht="24" customHeight="1">
      <c r="A12" s="122" t="s">
        <v>129</v>
      </c>
      <c r="B12" s="122"/>
      <c r="C12" s="122"/>
      <c r="D12" s="122"/>
      <c r="E12" s="122"/>
      <c r="F12" s="122"/>
      <c r="G12" s="122"/>
      <c r="H12" s="122"/>
      <c r="I12" s="122"/>
      <c r="J12" s="122"/>
      <c r="K12" s="122"/>
      <c r="L12" s="122"/>
    </row>
    <row r="13" spans="1:10" ht="24" customHeight="1">
      <c r="A13" s="3"/>
      <c r="B13" s="3"/>
      <c r="C13" s="3"/>
      <c r="D13" s="3"/>
      <c r="E13" s="3"/>
      <c r="F13" s="3"/>
      <c r="G13" s="3"/>
      <c r="H13" s="3"/>
      <c r="I13" s="3"/>
      <c r="J13" s="3"/>
    </row>
    <row r="14" spans="1:10" ht="24" customHeight="1">
      <c r="A14" s="3"/>
      <c r="B14" s="3"/>
      <c r="C14" s="3"/>
      <c r="D14" s="3"/>
      <c r="E14" s="3"/>
      <c r="F14" s="3"/>
      <c r="G14" s="3"/>
      <c r="H14" s="3"/>
      <c r="I14" s="3"/>
      <c r="J14" s="3"/>
    </row>
    <row r="15" spans="1:12" ht="24" customHeight="1">
      <c r="A15" s="121"/>
      <c r="B15" s="121"/>
      <c r="C15" s="121"/>
      <c r="D15" s="121"/>
      <c r="E15" s="121"/>
      <c r="F15" s="121"/>
      <c r="G15" s="121"/>
      <c r="H15" s="121"/>
      <c r="I15" s="121"/>
      <c r="J15" s="121"/>
      <c r="K15" s="121"/>
      <c r="L15" s="121"/>
    </row>
    <row r="17" spans="1:10" ht="24" customHeight="1">
      <c r="A17" s="4"/>
      <c r="B17" s="4"/>
      <c r="C17" s="4"/>
      <c r="D17" s="4"/>
      <c r="E17" s="4"/>
      <c r="F17" s="4"/>
      <c r="G17" s="4"/>
      <c r="H17" s="4"/>
      <c r="I17" s="4"/>
      <c r="J17" s="4"/>
    </row>
    <row r="18" spans="1:10" ht="24" customHeight="1">
      <c r="A18" s="4"/>
      <c r="B18" s="4"/>
      <c r="C18" s="4"/>
      <c r="D18" s="4"/>
      <c r="E18" s="4"/>
      <c r="F18" s="4"/>
      <c r="G18" s="4"/>
      <c r="H18" s="4"/>
      <c r="I18" s="4"/>
      <c r="J18" s="4"/>
    </row>
    <row r="19" spans="1:10" ht="24" customHeight="1">
      <c r="A19" s="5"/>
      <c r="B19" s="5"/>
      <c r="C19" s="5"/>
      <c r="D19" s="5"/>
      <c r="E19" s="5"/>
      <c r="F19" s="5"/>
      <c r="G19" s="5"/>
      <c r="H19" s="5"/>
      <c r="I19" s="5"/>
      <c r="J19" s="5"/>
    </row>
    <row r="20" spans="1:12" ht="24" customHeight="1">
      <c r="A20" s="122" t="s">
        <v>130</v>
      </c>
      <c r="B20" s="122"/>
      <c r="C20" s="122"/>
      <c r="D20" s="122"/>
      <c r="E20" s="122"/>
      <c r="F20" s="122"/>
      <c r="G20" s="122"/>
      <c r="H20" s="122"/>
      <c r="I20" s="122"/>
      <c r="J20" s="122"/>
      <c r="K20" s="122"/>
      <c r="L20" s="122"/>
    </row>
  </sheetData>
  <sheetProtection selectLockedCells="1" selectUnlockedCells="1"/>
  <mergeCells count="6">
    <mergeCell ref="A15:L15"/>
    <mergeCell ref="A20:L20"/>
    <mergeCell ref="A6:L6"/>
    <mergeCell ref="A9:L9"/>
    <mergeCell ref="A10:L10"/>
    <mergeCell ref="A12:L12"/>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dimension ref="A1:CJ38"/>
  <sheetViews>
    <sheetView zoomScalePageLayoutView="0" workbookViewId="0" topLeftCell="A1">
      <pane xSplit="2" ySplit="6" topLeftCell="C7" activePane="bottomRight" state="frozen"/>
      <selection pane="topLeft" activeCell="B23" sqref="B23"/>
      <selection pane="topRight" activeCell="B23" sqref="B23"/>
      <selection pane="bottomLeft" activeCell="B23" sqref="B23"/>
      <selection pane="bottomRight" activeCell="A26" sqref="A26:IV34"/>
    </sheetView>
  </sheetViews>
  <sheetFormatPr defaultColWidth="9.140625" defaultRowHeight="12.75"/>
  <cols>
    <col min="1" max="1" width="11.7109375" style="17" customWidth="1"/>
    <col min="2" max="2" width="15.57421875" style="17" customWidth="1"/>
    <col min="3" max="105" width="13.00390625" style="14" customWidth="1"/>
    <col min="106" max="16384" width="9.140625" style="14" customWidth="1"/>
  </cols>
  <sheetData>
    <row r="1" spans="1:2" ht="15">
      <c r="A1" s="18" t="s">
        <v>89</v>
      </c>
      <c r="B1" s="18"/>
    </row>
    <row r="2" spans="1:2" ht="15">
      <c r="A2" s="19"/>
      <c r="B2" s="19"/>
    </row>
    <row r="3" spans="1:2" ht="15">
      <c r="A3" s="16" t="s">
        <v>109</v>
      </c>
      <c r="B3" s="13"/>
    </row>
    <row r="4" spans="1:86" ht="15">
      <c r="A4" s="20"/>
      <c r="B4" s="21"/>
      <c r="C4" s="22"/>
      <c r="D4" s="22"/>
      <c r="E4" s="23"/>
      <c r="F4" s="23"/>
      <c r="G4" s="23"/>
      <c r="H4" s="23"/>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row>
    <row r="5" spans="1:86" s="24" customFormat="1" ht="12.75" customHeight="1">
      <c r="A5" s="170" t="s">
        <v>91</v>
      </c>
      <c r="B5" s="171" t="s">
        <v>168</v>
      </c>
      <c r="C5" s="169" t="s">
        <v>92</v>
      </c>
      <c r="D5" s="169"/>
      <c r="E5" s="169"/>
      <c r="F5" s="169" t="s">
        <v>214</v>
      </c>
      <c r="G5" s="169"/>
      <c r="H5" s="169"/>
      <c r="I5" s="169" t="s">
        <v>216</v>
      </c>
      <c r="J5" s="169"/>
      <c r="K5" s="169"/>
      <c r="L5" s="169" t="s">
        <v>217</v>
      </c>
      <c r="M5" s="169"/>
      <c r="N5" s="169"/>
      <c r="O5" s="169" t="s">
        <v>218</v>
      </c>
      <c r="P5" s="169"/>
      <c r="Q5" s="169"/>
      <c r="R5" s="169" t="s">
        <v>219</v>
      </c>
      <c r="S5" s="169"/>
      <c r="T5" s="169"/>
      <c r="U5" s="169" t="s">
        <v>220</v>
      </c>
      <c r="V5" s="169"/>
      <c r="W5" s="169"/>
      <c r="X5" s="169" t="s">
        <v>221</v>
      </c>
      <c r="Y5" s="169"/>
      <c r="Z5" s="169"/>
      <c r="AA5" s="169" t="s">
        <v>223</v>
      </c>
      <c r="AB5" s="169"/>
      <c r="AC5" s="169"/>
      <c r="AD5" s="169" t="s">
        <v>225</v>
      </c>
      <c r="AE5" s="169"/>
      <c r="AF5" s="169"/>
      <c r="AG5" s="169" t="s">
        <v>226</v>
      </c>
      <c r="AH5" s="169"/>
      <c r="AI5" s="169"/>
      <c r="AJ5" s="169" t="s">
        <v>228</v>
      </c>
      <c r="AK5" s="169"/>
      <c r="AL5" s="169"/>
      <c r="AM5" s="169" t="s">
        <v>229</v>
      </c>
      <c r="AN5" s="169"/>
      <c r="AO5" s="169"/>
      <c r="AP5" s="169" t="s">
        <v>230</v>
      </c>
      <c r="AQ5" s="169"/>
      <c r="AR5" s="169"/>
      <c r="AS5" s="169" t="s">
        <v>232</v>
      </c>
      <c r="AT5" s="169"/>
      <c r="AU5" s="169"/>
      <c r="AV5" s="169" t="s">
        <v>233</v>
      </c>
      <c r="AW5" s="169"/>
      <c r="AX5" s="169"/>
      <c r="AY5" s="169" t="s">
        <v>234</v>
      </c>
      <c r="AZ5" s="169"/>
      <c r="BA5" s="169"/>
      <c r="BB5" s="169" t="s">
        <v>237</v>
      </c>
      <c r="BC5" s="169"/>
      <c r="BD5" s="169"/>
      <c r="BE5" s="169" t="s">
        <v>239</v>
      </c>
      <c r="BF5" s="169"/>
      <c r="BG5" s="169"/>
      <c r="BH5" s="169" t="s">
        <v>242</v>
      </c>
      <c r="BI5" s="169"/>
      <c r="BJ5" s="169"/>
      <c r="BK5" s="169" t="s">
        <v>244</v>
      </c>
      <c r="BL5" s="169"/>
      <c r="BM5" s="169"/>
      <c r="BN5" s="169" t="s">
        <v>247</v>
      </c>
      <c r="BO5" s="169"/>
      <c r="BP5" s="169"/>
      <c r="BQ5" s="169" t="s">
        <v>249</v>
      </c>
      <c r="BR5" s="169"/>
      <c r="BS5" s="169"/>
      <c r="BT5" s="169" t="s">
        <v>251</v>
      </c>
      <c r="BU5" s="169"/>
      <c r="BV5" s="169"/>
      <c r="BW5" s="169" t="s">
        <v>254</v>
      </c>
      <c r="BX5" s="169"/>
      <c r="BY5" s="169"/>
      <c r="BZ5" s="169" t="s">
        <v>257</v>
      </c>
      <c r="CA5" s="169"/>
      <c r="CB5" s="169"/>
      <c r="CC5" s="169" t="s">
        <v>259</v>
      </c>
      <c r="CD5" s="169"/>
      <c r="CE5" s="169"/>
      <c r="CF5" s="166" t="s">
        <v>261</v>
      </c>
      <c r="CG5" s="166"/>
      <c r="CH5" s="166"/>
    </row>
    <row r="6" spans="1:86" s="17" customFormat="1" ht="47.25" customHeight="1">
      <c r="A6" s="170"/>
      <c r="B6" s="171"/>
      <c r="C6" s="25" t="s">
        <v>107</v>
      </c>
      <c r="D6" s="26" t="s">
        <v>94</v>
      </c>
      <c r="E6" s="27" t="s">
        <v>108</v>
      </c>
      <c r="F6" s="25" t="s">
        <v>107</v>
      </c>
      <c r="G6" s="26" t="s">
        <v>94</v>
      </c>
      <c r="H6" s="27" t="s">
        <v>108</v>
      </c>
      <c r="I6" s="25" t="s">
        <v>107</v>
      </c>
      <c r="J6" s="26" t="s">
        <v>94</v>
      </c>
      <c r="K6" s="27" t="s">
        <v>108</v>
      </c>
      <c r="L6" s="25" t="s">
        <v>107</v>
      </c>
      <c r="M6" s="26" t="s">
        <v>94</v>
      </c>
      <c r="N6" s="27" t="s">
        <v>108</v>
      </c>
      <c r="O6" s="25" t="s">
        <v>107</v>
      </c>
      <c r="P6" s="26" t="s">
        <v>94</v>
      </c>
      <c r="Q6" s="27" t="s">
        <v>108</v>
      </c>
      <c r="R6" s="25" t="s">
        <v>107</v>
      </c>
      <c r="S6" s="26" t="s">
        <v>94</v>
      </c>
      <c r="T6" s="27" t="s">
        <v>108</v>
      </c>
      <c r="U6" s="25" t="s">
        <v>107</v>
      </c>
      <c r="V6" s="26" t="s">
        <v>94</v>
      </c>
      <c r="W6" s="27" t="s">
        <v>108</v>
      </c>
      <c r="X6" s="25" t="s">
        <v>107</v>
      </c>
      <c r="Y6" s="26" t="s">
        <v>94</v>
      </c>
      <c r="Z6" s="27" t="s">
        <v>108</v>
      </c>
      <c r="AA6" s="25" t="s">
        <v>107</v>
      </c>
      <c r="AB6" s="26" t="s">
        <v>94</v>
      </c>
      <c r="AC6" s="27" t="s">
        <v>108</v>
      </c>
      <c r="AD6" s="25" t="s">
        <v>107</v>
      </c>
      <c r="AE6" s="26" t="s">
        <v>94</v>
      </c>
      <c r="AF6" s="27" t="s">
        <v>108</v>
      </c>
      <c r="AG6" s="25" t="s">
        <v>107</v>
      </c>
      <c r="AH6" s="26" t="s">
        <v>94</v>
      </c>
      <c r="AI6" s="27" t="s">
        <v>108</v>
      </c>
      <c r="AJ6" s="25" t="s">
        <v>107</v>
      </c>
      <c r="AK6" s="26" t="s">
        <v>94</v>
      </c>
      <c r="AL6" s="27" t="s">
        <v>108</v>
      </c>
      <c r="AM6" s="25" t="s">
        <v>107</v>
      </c>
      <c r="AN6" s="26" t="s">
        <v>94</v>
      </c>
      <c r="AO6" s="27" t="s">
        <v>108</v>
      </c>
      <c r="AP6" s="25" t="s">
        <v>107</v>
      </c>
      <c r="AQ6" s="26" t="s">
        <v>94</v>
      </c>
      <c r="AR6" s="27" t="s">
        <v>108</v>
      </c>
      <c r="AS6" s="25" t="s">
        <v>107</v>
      </c>
      <c r="AT6" s="26" t="s">
        <v>94</v>
      </c>
      <c r="AU6" s="27" t="s">
        <v>108</v>
      </c>
      <c r="AV6" s="25" t="s">
        <v>107</v>
      </c>
      <c r="AW6" s="26" t="s">
        <v>94</v>
      </c>
      <c r="AX6" s="27" t="s">
        <v>108</v>
      </c>
      <c r="AY6" s="25" t="s">
        <v>107</v>
      </c>
      <c r="AZ6" s="26" t="s">
        <v>94</v>
      </c>
      <c r="BA6" s="27" t="s">
        <v>108</v>
      </c>
      <c r="BB6" s="25" t="s">
        <v>107</v>
      </c>
      <c r="BC6" s="26" t="s">
        <v>94</v>
      </c>
      <c r="BD6" s="27" t="s">
        <v>108</v>
      </c>
      <c r="BE6" s="25" t="s">
        <v>107</v>
      </c>
      <c r="BF6" s="26" t="s">
        <v>94</v>
      </c>
      <c r="BG6" s="27" t="s">
        <v>108</v>
      </c>
      <c r="BH6" s="25" t="s">
        <v>107</v>
      </c>
      <c r="BI6" s="26" t="s">
        <v>94</v>
      </c>
      <c r="BJ6" s="27" t="s">
        <v>108</v>
      </c>
      <c r="BK6" s="25" t="s">
        <v>107</v>
      </c>
      <c r="BL6" s="26" t="s">
        <v>94</v>
      </c>
      <c r="BM6" s="27" t="s">
        <v>108</v>
      </c>
      <c r="BN6" s="25" t="s">
        <v>107</v>
      </c>
      <c r="BO6" s="26" t="s">
        <v>94</v>
      </c>
      <c r="BP6" s="27" t="s">
        <v>108</v>
      </c>
      <c r="BQ6" s="25" t="s">
        <v>107</v>
      </c>
      <c r="BR6" s="26" t="s">
        <v>94</v>
      </c>
      <c r="BS6" s="27" t="s">
        <v>108</v>
      </c>
      <c r="BT6" s="25" t="s">
        <v>107</v>
      </c>
      <c r="BU6" s="26" t="s">
        <v>94</v>
      </c>
      <c r="BV6" s="27" t="s">
        <v>108</v>
      </c>
      <c r="BW6" s="25" t="s">
        <v>107</v>
      </c>
      <c r="BX6" s="26" t="s">
        <v>94</v>
      </c>
      <c r="BY6" s="27" t="s">
        <v>108</v>
      </c>
      <c r="BZ6" s="25" t="s">
        <v>107</v>
      </c>
      <c r="CA6" s="26" t="s">
        <v>94</v>
      </c>
      <c r="CB6" s="27" t="s">
        <v>108</v>
      </c>
      <c r="CC6" s="25" t="s">
        <v>107</v>
      </c>
      <c r="CD6" s="26" t="s">
        <v>94</v>
      </c>
      <c r="CE6" s="27" t="s">
        <v>108</v>
      </c>
      <c r="CF6" s="25" t="s">
        <v>107</v>
      </c>
      <c r="CG6" s="26" t="s">
        <v>94</v>
      </c>
      <c r="CH6" s="26" t="s">
        <v>108</v>
      </c>
    </row>
    <row r="7" spans="1:86" ht="12.75">
      <c r="A7" s="167">
        <v>2012</v>
      </c>
      <c r="B7" s="28" t="s">
        <v>96</v>
      </c>
      <c r="C7" s="51">
        <v>7602</v>
      </c>
      <c r="D7" s="30">
        <v>1</v>
      </c>
      <c r="E7" s="31" t="s">
        <v>97</v>
      </c>
      <c r="F7" s="51">
        <v>64</v>
      </c>
      <c r="G7" s="30">
        <v>5.7</v>
      </c>
      <c r="H7" s="31" t="s">
        <v>97</v>
      </c>
      <c r="I7" s="51">
        <v>27</v>
      </c>
      <c r="J7" s="30">
        <v>6.5</v>
      </c>
      <c r="K7" s="31" t="s">
        <v>97</v>
      </c>
      <c r="L7" s="51">
        <v>174</v>
      </c>
      <c r="M7" s="30">
        <v>4.7</v>
      </c>
      <c r="N7" s="31" t="s">
        <v>97</v>
      </c>
      <c r="O7" s="51">
        <v>16</v>
      </c>
      <c r="P7" s="30">
        <v>9.6</v>
      </c>
      <c r="Q7" s="31" t="s">
        <v>97</v>
      </c>
      <c r="R7" s="51">
        <v>264</v>
      </c>
      <c r="S7" s="30">
        <v>4.4</v>
      </c>
      <c r="T7" s="31" t="s">
        <v>97</v>
      </c>
      <c r="U7" s="51">
        <v>39</v>
      </c>
      <c r="V7" s="30">
        <v>7.6</v>
      </c>
      <c r="W7" s="31" t="s">
        <v>97</v>
      </c>
      <c r="X7" s="51">
        <v>55</v>
      </c>
      <c r="Y7" s="30">
        <v>7</v>
      </c>
      <c r="Z7" s="31" t="s">
        <v>97</v>
      </c>
      <c r="AA7" s="51">
        <v>212</v>
      </c>
      <c r="AB7" s="30">
        <v>3.7</v>
      </c>
      <c r="AC7" s="31" t="s">
        <v>97</v>
      </c>
      <c r="AD7" s="51">
        <v>107</v>
      </c>
      <c r="AE7" s="30">
        <v>5.9</v>
      </c>
      <c r="AF7" s="31" t="s">
        <v>97</v>
      </c>
      <c r="AG7" s="51">
        <v>270</v>
      </c>
      <c r="AH7" s="30">
        <v>4</v>
      </c>
      <c r="AI7" s="31" t="s">
        <v>97</v>
      </c>
      <c r="AJ7" s="51">
        <v>158</v>
      </c>
      <c r="AK7" s="30">
        <v>5.5</v>
      </c>
      <c r="AL7" s="31" t="s">
        <v>97</v>
      </c>
      <c r="AM7" s="51">
        <v>164</v>
      </c>
      <c r="AN7" s="30">
        <v>5</v>
      </c>
      <c r="AO7" s="31" t="s">
        <v>97</v>
      </c>
      <c r="AP7" s="51">
        <v>374</v>
      </c>
      <c r="AQ7" s="30">
        <v>4.4</v>
      </c>
      <c r="AR7" s="31" t="s">
        <v>97</v>
      </c>
      <c r="AS7" s="51">
        <v>133</v>
      </c>
      <c r="AT7" s="30">
        <v>4.2</v>
      </c>
      <c r="AU7" s="31" t="s">
        <v>97</v>
      </c>
      <c r="AV7" s="51">
        <v>98</v>
      </c>
      <c r="AW7" s="30">
        <v>4.5</v>
      </c>
      <c r="AX7" s="31" t="s">
        <v>97</v>
      </c>
      <c r="AY7" s="51">
        <v>818</v>
      </c>
      <c r="AZ7" s="30">
        <v>3.5</v>
      </c>
      <c r="BA7" s="31" t="s">
        <v>97</v>
      </c>
      <c r="BB7" s="51">
        <v>795</v>
      </c>
      <c r="BC7" s="30">
        <v>3.2</v>
      </c>
      <c r="BD7" s="31" t="s">
        <v>97</v>
      </c>
      <c r="BE7" s="51">
        <v>145</v>
      </c>
      <c r="BF7" s="30">
        <v>4.1</v>
      </c>
      <c r="BG7" s="31" t="s">
        <v>97</v>
      </c>
      <c r="BH7" s="51">
        <v>671</v>
      </c>
      <c r="BI7" s="30">
        <v>3.1</v>
      </c>
      <c r="BJ7" s="31" t="s">
        <v>97</v>
      </c>
      <c r="BK7" s="51">
        <v>1743</v>
      </c>
      <c r="BL7" s="30">
        <v>3</v>
      </c>
      <c r="BM7" s="31" t="s">
        <v>97</v>
      </c>
      <c r="BN7" s="51">
        <v>309</v>
      </c>
      <c r="BO7" s="30">
        <v>4.2</v>
      </c>
      <c r="BP7" s="31" t="s">
        <v>97</v>
      </c>
      <c r="BQ7" s="51">
        <v>140</v>
      </c>
      <c r="BR7" s="30">
        <v>4.5</v>
      </c>
      <c r="BS7" s="31" t="s">
        <v>97</v>
      </c>
      <c r="BT7" s="51">
        <v>306</v>
      </c>
      <c r="BU7" s="30">
        <v>4.1</v>
      </c>
      <c r="BV7" s="31" t="s">
        <v>97</v>
      </c>
      <c r="BW7" s="51">
        <v>91</v>
      </c>
      <c r="BX7" s="30">
        <v>5.3</v>
      </c>
      <c r="BY7" s="31" t="s">
        <v>97</v>
      </c>
      <c r="BZ7" s="51">
        <v>101</v>
      </c>
      <c r="CA7" s="30">
        <v>5.6</v>
      </c>
      <c r="CB7" s="31" t="s">
        <v>97</v>
      </c>
      <c r="CC7" s="51">
        <v>203</v>
      </c>
      <c r="CD7" s="30">
        <v>5.4</v>
      </c>
      <c r="CE7" s="31" t="s">
        <v>97</v>
      </c>
      <c r="CF7" s="29">
        <v>123</v>
      </c>
      <c r="CG7" s="30">
        <v>5.8</v>
      </c>
      <c r="CH7" s="32" t="s">
        <v>97</v>
      </c>
    </row>
    <row r="8" spans="1:86" ht="12.75">
      <c r="A8" s="167"/>
      <c r="B8" s="33" t="s">
        <v>98</v>
      </c>
      <c r="C8" s="51">
        <v>7287</v>
      </c>
      <c r="D8" s="30">
        <v>1.1</v>
      </c>
      <c r="E8" s="31" t="s">
        <v>97</v>
      </c>
      <c r="F8" s="51">
        <v>51</v>
      </c>
      <c r="G8" s="30">
        <v>7.1</v>
      </c>
      <c r="H8" s="31" t="s">
        <v>97</v>
      </c>
      <c r="I8" s="51">
        <v>28</v>
      </c>
      <c r="J8" s="30">
        <v>6.9</v>
      </c>
      <c r="K8" s="31" t="s">
        <v>97</v>
      </c>
      <c r="L8" s="51">
        <v>144</v>
      </c>
      <c r="M8" s="30">
        <v>5.2</v>
      </c>
      <c r="N8" s="31" t="s">
        <v>97</v>
      </c>
      <c r="O8" s="51">
        <v>11</v>
      </c>
      <c r="P8" s="30">
        <v>9.4</v>
      </c>
      <c r="Q8" s="31" t="s">
        <v>97</v>
      </c>
      <c r="R8" s="51">
        <v>272</v>
      </c>
      <c r="S8" s="30">
        <v>4.6</v>
      </c>
      <c r="T8" s="31" t="s">
        <v>97</v>
      </c>
      <c r="U8" s="51">
        <v>45</v>
      </c>
      <c r="V8" s="30">
        <v>7.8</v>
      </c>
      <c r="W8" s="31" t="s">
        <v>97</v>
      </c>
      <c r="X8" s="51">
        <v>50</v>
      </c>
      <c r="Y8" s="30">
        <v>7.4</v>
      </c>
      <c r="Z8" s="31" t="s">
        <v>97</v>
      </c>
      <c r="AA8" s="51">
        <v>246</v>
      </c>
      <c r="AB8" s="30">
        <v>3.8</v>
      </c>
      <c r="AC8" s="31" t="s">
        <v>97</v>
      </c>
      <c r="AD8" s="51">
        <v>98</v>
      </c>
      <c r="AE8" s="30">
        <v>6.2</v>
      </c>
      <c r="AF8" s="31" t="s">
        <v>97</v>
      </c>
      <c r="AG8" s="51">
        <v>302</v>
      </c>
      <c r="AH8" s="30">
        <v>3.9</v>
      </c>
      <c r="AI8" s="31" t="s">
        <v>97</v>
      </c>
      <c r="AJ8" s="51">
        <v>164</v>
      </c>
      <c r="AK8" s="30">
        <v>4.8</v>
      </c>
      <c r="AL8" s="31" t="s">
        <v>97</v>
      </c>
      <c r="AM8" s="51">
        <v>156</v>
      </c>
      <c r="AN8" s="30">
        <v>5.1</v>
      </c>
      <c r="AO8" s="31" t="s">
        <v>97</v>
      </c>
      <c r="AP8" s="51">
        <v>313</v>
      </c>
      <c r="AQ8" s="30">
        <v>4.9</v>
      </c>
      <c r="AR8" s="31" t="s">
        <v>97</v>
      </c>
      <c r="AS8" s="51">
        <v>137</v>
      </c>
      <c r="AT8" s="30">
        <v>4.2</v>
      </c>
      <c r="AU8" s="31" t="s">
        <v>97</v>
      </c>
      <c r="AV8" s="51">
        <v>105</v>
      </c>
      <c r="AW8" s="30">
        <v>5</v>
      </c>
      <c r="AX8" s="31" t="s">
        <v>97</v>
      </c>
      <c r="AY8" s="51">
        <v>798</v>
      </c>
      <c r="AZ8" s="30">
        <v>3.8</v>
      </c>
      <c r="BA8" s="31" t="s">
        <v>97</v>
      </c>
      <c r="BB8" s="51">
        <v>748</v>
      </c>
      <c r="BC8" s="30">
        <v>3.6</v>
      </c>
      <c r="BD8" s="31" t="s">
        <v>97</v>
      </c>
      <c r="BE8" s="51">
        <v>142</v>
      </c>
      <c r="BF8" s="30">
        <v>4.6</v>
      </c>
      <c r="BG8" s="31" t="s">
        <v>97</v>
      </c>
      <c r="BH8" s="51">
        <v>592</v>
      </c>
      <c r="BI8" s="30">
        <v>3.3</v>
      </c>
      <c r="BJ8" s="31" t="s">
        <v>97</v>
      </c>
      <c r="BK8" s="51">
        <v>1700</v>
      </c>
      <c r="BL8" s="30">
        <v>3.2</v>
      </c>
      <c r="BM8" s="31" t="s">
        <v>97</v>
      </c>
      <c r="BN8" s="51">
        <v>300</v>
      </c>
      <c r="BO8" s="30">
        <v>4.6</v>
      </c>
      <c r="BP8" s="31" t="s">
        <v>97</v>
      </c>
      <c r="BQ8" s="51">
        <v>128</v>
      </c>
      <c r="BR8" s="30">
        <v>4.8</v>
      </c>
      <c r="BS8" s="31" t="s">
        <v>97</v>
      </c>
      <c r="BT8" s="51">
        <v>290</v>
      </c>
      <c r="BU8" s="30">
        <v>4.7</v>
      </c>
      <c r="BV8" s="31" t="s">
        <v>97</v>
      </c>
      <c r="BW8" s="51">
        <v>87</v>
      </c>
      <c r="BX8" s="30">
        <v>5.3</v>
      </c>
      <c r="BY8" s="31" t="s">
        <v>97</v>
      </c>
      <c r="BZ8" s="51">
        <v>89</v>
      </c>
      <c r="CA8" s="30">
        <v>6.6</v>
      </c>
      <c r="CB8" s="31" t="s">
        <v>97</v>
      </c>
      <c r="CC8" s="51">
        <v>171</v>
      </c>
      <c r="CD8" s="30">
        <v>6.4</v>
      </c>
      <c r="CE8" s="31" t="s">
        <v>97</v>
      </c>
      <c r="CF8" s="29">
        <v>119</v>
      </c>
      <c r="CG8" s="30">
        <v>5.9</v>
      </c>
      <c r="CH8" s="32" t="s">
        <v>97</v>
      </c>
    </row>
    <row r="9" spans="1:86" ht="12.75">
      <c r="A9" s="167"/>
      <c r="B9" s="33" t="s">
        <v>99</v>
      </c>
      <c r="C9" s="51">
        <v>6856</v>
      </c>
      <c r="D9" s="30">
        <v>1.2</v>
      </c>
      <c r="E9" s="31" t="s">
        <v>97</v>
      </c>
      <c r="F9" s="51">
        <v>48</v>
      </c>
      <c r="G9" s="30">
        <v>8</v>
      </c>
      <c r="H9" s="31" t="s">
        <v>97</v>
      </c>
      <c r="I9" s="51">
        <v>24</v>
      </c>
      <c r="J9" s="30">
        <v>6.7</v>
      </c>
      <c r="K9" s="31" t="s">
        <v>97</v>
      </c>
      <c r="L9" s="51">
        <v>151</v>
      </c>
      <c r="M9" s="30">
        <v>4.6</v>
      </c>
      <c r="N9" s="31" t="s">
        <v>97</v>
      </c>
      <c r="O9" s="51">
        <v>14</v>
      </c>
      <c r="P9" s="30">
        <v>9.6</v>
      </c>
      <c r="Q9" s="31" t="s">
        <v>97</v>
      </c>
      <c r="R9" s="51">
        <v>245</v>
      </c>
      <c r="S9" s="30">
        <v>5</v>
      </c>
      <c r="T9" s="31" t="s">
        <v>97</v>
      </c>
      <c r="U9" s="51">
        <v>46</v>
      </c>
      <c r="V9" s="30">
        <v>8.1</v>
      </c>
      <c r="W9" s="31" t="s">
        <v>97</v>
      </c>
      <c r="X9" s="51">
        <v>47</v>
      </c>
      <c r="Y9" s="30">
        <v>7.6</v>
      </c>
      <c r="Z9" s="31" t="s">
        <v>97</v>
      </c>
      <c r="AA9" s="51">
        <v>209</v>
      </c>
      <c r="AB9" s="30">
        <v>3.9</v>
      </c>
      <c r="AC9" s="31" t="s">
        <v>97</v>
      </c>
      <c r="AD9" s="51">
        <v>87</v>
      </c>
      <c r="AE9" s="30">
        <v>6.7</v>
      </c>
      <c r="AF9" s="31" t="s">
        <v>97</v>
      </c>
      <c r="AG9" s="51">
        <v>294</v>
      </c>
      <c r="AH9" s="30">
        <v>4.2</v>
      </c>
      <c r="AI9" s="31" t="s">
        <v>97</v>
      </c>
      <c r="AJ9" s="51">
        <v>165</v>
      </c>
      <c r="AK9" s="30">
        <v>5.5</v>
      </c>
      <c r="AL9" s="31" t="s">
        <v>97</v>
      </c>
      <c r="AM9" s="51">
        <v>140</v>
      </c>
      <c r="AN9" s="30">
        <v>5.4</v>
      </c>
      <c r="AO9" s="31" t="s">
        <v>97</v>
      </c>
      <c r="AP9" s="51">
        <v>365</v>
      </c>
      <c r="AQ9" s="30">
        <v>4.7</v>
      </c>
      <c r="AR9" s="31" t="s">
        <v>97</v>
      </c>
      <c r="AS9" s="51">
        <v>139</v>
      </c>
      <c r="AT9" s="30">
        <v>4.1</v>
      </c>
      <c r="AU9" s="31" t="s">
        <v>97</v>
      </c>
      <c r="AV9" s="51">
        <v>103</v>
      </c>
      <c r="AW9" s="30">
        <v>5.1</v>
      </c>
      <c r="AX9" s="31" t="s">
        <v>97</v>
      </c>
      <c r="AY9" s="51">
        <v>767</v>
      </c>
      <c r="AZ9" s="30">
        <v>4.3</v>
      </c>
      <c r="BA9" s="31" t="s">
        <v>97</v>
      </c>
      <c r="BB9" s="51">
        <v>668</v>
      </c>
      <c r="BC9" s="30">
        <v>3.6</v>
      </c>
      <c r="BD9" s="31" t="s">
        <v>97</v>
      </c>
      <c r="BE9" s="51">
        <v>136</v>
      </c>
      <c r="BF9" s="30">
        <v>4.4</v>
      </c>
      <c r="BG9" s="31" t="s">
        <v>97</v>
      </c>
      <c r="BH9" s="51">
        <v>586</v>
      </c>
      <c r="BI9" s="30">
        <v>3.4</v>
      </c>
      <c r="BJ9" s="31" t="s">
        <v>97</v>
      </c>
      <c r="BK9" s="51">
        <v>1564</v>
      </c>
      <c r="BL9" s="30">
        <v>3.3</v>
      </c>
      <c r="BM9" s="31" t="s">
        <v>97</v>
      </c>
      <c r="BN9" s="51">
        <v>262</v>
      </c>
      <c r="BO9" s="30">
        <v>4.9</v>
      </c>
      <c r="BP9" s="31" t="s">
        <v>97</v>
      </c>
      <c r="BQ9" s="51">
        <v>110</v>
      </c>
      <c r="BR9" s="30">
        <v>5</v>
      </c>
      <c r="BS9" s="31" t="s">
        <v>97</v>
      </c>
      <c r="BT9" s="51">
        <v>266</v>
      </c>
      <c r="BU9" s="30">
        <v>4.8</v>
      </c>
      <c r="BV9" s="31" t="s">
        <v>97</v>
      </c>
      <c r="BW9" s="51">
        <v>61</v>
      </c>
      <c r="BX9" s="30">
        <v>7</v>
      </c>
      <c r="BY9" s="31" t="s">
        <v>97</v>
      </c>
      <c r="BZ9" s="51">
        <v>79</v>
      </c>
      <c r="CA9" s="30">
        <v>6.5</v>
      </c>
      <c r="CB9" s="31" t="s">
        <v>97</v>
      </c>
      <c r="CC9" s="51">
        <v>159</v>
      </c>
      <c r="CD9" s="30">
        <v>5.8</v>
      </c>
      <c r="CE9" s="31" t="s">
        <v>97</v>
      </c>
      <c r="CF9" s="29">
        <v>123</v>
      </c>
      <c r="CG9" s="30">
        <v>6.2</v>
      </c>
      <c r="CH9" s="32" t="s">
        <v>97</v>
      </c>
    </row>
    <row r="10" spans="1:88" ht="12.75">
      <c r="A10" s="167"/>
      <c r="B10" s="34" t="s">
        <v>100</v>
      </c>
      <c r="C10" s="52">
        <v>6653</v>
      </c>
      <c r="D10" s="36">
        <v>1.2</v>
      </c>
      <c r="E10" s="53">
        <f>AVERAGE(C7,C8,C9,C10)</f>
        <v>7099.5</v>
      </c>
      <c r="F10" s="52">
        <v>44</v>
      </c>
      <c r="G10" s="36">
        <v>7.8</v>
      </c>
      <c r="H10" s="53">
        <f>AVERAGE(F7,F8,F9,F10)</f>
        <v>51.75</v>
      </c>
      <c r="I10" s="52">
        <v>26</v>
      </c>
      <c r="J10" s="36">
        <v>6.4</v>
      </c>
      <c r="K10" s="53">
        <f>AVERAGE(I7,I8,I9,I10)</f>
        <v>26.25</v>
      </c>
      <c r="L10" s="52">
        <v>137</v>
      </c>
      <c r="M10" s="36">
        <v>4.8</v>
      </c>
      <c r="N10" s="53">
        <f>AVERAGE(L7,L8,L9,L10)</f>
        <v>151.5</v>
      </c>
      <c r="O10" s="52">
        <v>16</v>
      </c>
      <c r="P10" s="36">
        <v>9.4</v>
      </c>
      <c r="Q10" s="53">
        <f>AVERAGE(O7,O8,O9,O10)</f>
        <v>14.25</v>
      </c>
      <c r="R10" s="52">
        <v>239</v>
      </c>
      <c r="S10" s="36">
        <v>5.3</v>
      </c>
      <c r="T10" s="53">
        <f>AVERAGE(R7,R8,R9,R10)</f>
        <v>255</v>
      </c>
      <c r="U10" s="52">
        <v>38</v>
      </c>
      <c r="V10" s="36">
        <v>9.8</v>
      </c>
      <c r="W10" s="53">
        <f>AVERAGE(U7,U8,U9,U10)</f>
        <v>42</v>
      </c>
      <c r="X10" s="52">
        <v>51</v>
      </c>
      <c r="Y10" s="36">
        <v>8.9</v>
      </c>
      <c r="Z10" s="53">
        <f>AVERAGE(X7,X8,X9,X10)</f>
        <v>50.75</v>
      </c>
      <c r="AA10" s="52">
        <v>202</v>
      </c>
      <c r="AB10" s="36">
        <v>4.3</v>
      </c>
      <c r="AC10" s="53">
        <f>AVERAGE(AA7,AA8,AA9,AA10)</f>
        <v>217.25</v>
      </c>
      <c r="AD10" s="52">
        <v>98</v>
      </c>
      <c r="AE10" s="36">
        <v>7</v>
      </c>
      <c r="AF10" s="53">
        <f>AVERAGE(AD7,AD8,AD9,AD10)</f>
        <v>97.5</v>
      </c>
      <c r="AG10" s="52">
        <v>270</v>
      </c>
      <c r="AH10" s="36">
        <v>4.4</v>
      </c>
      <c r="AI10" s="53">
        <f>AVERAGE(AG7,AG8,AG9,AG10)</f>
        <v>284</v>
      </c>
      <c r="AJ10" s="52">
        <v>167</v>
      </c>
      <c r="AK10" s="36">
        <v>4.6</v>
      </c>
      <c r="AL10" s="53">
        <f>AVERAGE(AJ7,AJ8,AJ9,AJ10)</f>
        <v>163.5</v>
      </c>
      <c r="AM10" s="52">
        <v>149</v>
      </c>
      <c r="AN10" s="36">
        <v>5.4</v>
      </c>
      <c r="AO10" s="53">
        <f>AVERAGE(AM7,AM8,AM9,AM10)</f>
        <v>152.25</v>
      </c>
      <c r="AP10" s="52">
        <v>355</v>
      </c>
      <c r="AQ10" s="36">
        <v>4.6</v>
      </c>
      <c r="AR10" s="53">
        <f>AVERAGE(AP7,AP8,AP9,AP10)</f>
        <v>351.75</v>
      </c>
      <c r="AS10" s="52">
        <v>138</v>
      </c>
      <c r="AT10" s="36">
        <v>4.3</v>
      </c>
      <c r="AU10" s="53">
        <f>AVERAGE(AS7,AS8,AS9,AS10)</f>
        <v>136.75</v>
      </c>
      <c r="AV10" s="52">
        <v>97</v>
      </c>
      <c r="AW10" s="36">
        <v>5.3</v>
      </c>
      <c r="AX10" s="53">
        <f>AVERAGE(AV7,AV8,AV9,AV10)</f>
        <v>100.75</v>
      </c>
      <c r="AY10" s="52">
        <v>763</v>
      </c>
      <c r="AZ10" s="36">
        <v>3.8</v>
      </c>
      <c r="BA10" s="53">
        <f>AVERAGE(AY7,AY8,AY9,AY10)</f>
        <v>786.5</v>
      </c>
      <c r="BB10" s="52">
        <v>644</v>
      </c>
      <c r="BC10" s="36">
        <v>3.6</v>
      </c>
      <c r="BD10" s="53">
        <f>AVERAGE(BB7,BB8,BB9,BB10)</f>
        <v>713.75</v>
      </c>
      <c r="BE10" s="52">
        <v>132</v>
      </c>
      <c r="BF10" s="36">
        <v>4.5</v>
      </c>
      <c r="BG10" s="53">
        <f>AVERAGE(BE7,BE8,BE9,BE10)</f>
        <v>138.75</v>
      </c>
      <c r="BH10" s="52">
        <v>535</v>
      </c>
      <c r="BI10" s="36">
        <v>3.6</v>
      </c>
      <c r="BJ10" s="53">
        <f>AVERAGE(BH7,BH8,BH9,BH10)</f>
        <v>596</v>
      </c>
      <c r="BK10" s="52">
        <v>1532</v>
      </c>
      <c r="BL10" s="36">
        <v>3.3</v>
      </c>
      <c r="BM10" s="53">
        <f>AVERAGE(BK7,BK8,BK9,BK10)</f>
        <v>1634.75</v>
      </c>
      <c r="BN10" s="52">
        <v>247</v>
      </c>
      <c r="BO10" s="36">
        <v>4.8</v>
      </c>
      <c r="BP10" s="53">
        <f>AVERAGE(BN7,BN8,BN9,BN10)</f>
        <v>279.5</v>
      </c>
      <c r="BQ10" s="52">
        <v>92</v>
      </c>
      <c r="BR10" s="36">
        <v>5.6</v>
      </c>
      <c r="BS10" s="53">
        <f>AVERAGE(BQ7,BQ8,BQ9,BQ10)</f>
        <v>117.5</v>
      </c>
      <c r="BT10" s="52">
        <v>252</v>
      </c>
      <c r="BU10" s="36">
        <v>4.8</v>
      </c>
      <c r="BV10" s="53">
        <f>AVERAGE(BT7,BT8,BT9,BT10)</f>
        <v>278.5</v>
      </c>
      <c r="BW10" s="52">
        <v>62</v>
      </c>
      <c r="BX10" s="36">
        <v>6.6</v>
      </c>
      <c r="BY10" s="53">
        <f>AVERAGE(BW7,BW8,BW9,BW10)</f>
        <v>75.25</v>
      </c>
      <c r="BZ10" s="52">
        <v>72</v>
      </c>
      <c r="CA10" s="36">
        <v>6.6</v>
      </c>
      <c r="CB10" s="53">
        <f>AVERAGE(BZ7,BZ8,BZ9,BZ10)</f>
        <v>85.25</v>
      </c>
      <c r="CC10" s="52">
        <v>165</v>
      </c>
      <c r="CD10" s="36">
        <v>6.3</v>
      </c>
      <c r="CE10" s="53">
        <f>AVERAGE(CC7,CC8,CC9,CC10)</f>
        <v>174.5</v>
      </c>
      <c r="CF10" s="35">
        <v>128</v>
      </c>
      <c r="CG10" s="36">
        <v>5.9</v>
      </c>
      <c r="CH10" s="38">
        <f>AVERAGE(CF7,CF8,CF9,CF10)</f>
        <v>123.25</v>
      </c>
      <c r="CJ10" s="24"/>
    </row>
    <row r="11" spans="1:86" ht="12.75">
      <c r="A11" s="168" t="s">
        <v>101</v>
      </c>
      <c r="B11" s="33" t="s">
        <v>96</v>
      </c>
      <c r="C11" s="51">
        <v>7755</v>
      </c>
      <c r="D11" s="30">
        <v>1.1</v>
      </c>
      <c r="E11" s="39" t="s">
        <v>97</v>
      </c>
      <c r="F11" s="51">
        <v>50</v>
      </c>
      <c r="G11" s="30">
        <v>7.8</v>
      </c>
      <c r="H11" s="39" t="s">
        <v>97</v>
      </c>
      <c r="I11" s="51">
        <v>34</v>
      </c>
      <c r="J11" s="30">
        <v>5.5</v>
      </c>
      <c r="K11" s="39" t="s">
        <v>97</v>
      </c>
      <c r="L11" s="51">
        <v>168</v>
      </c>
      <c r="M11" s="30">
        <v>4.9</v>
      </c>
      <c r="N11" s="39" t="s">
        <v>97</v>
      </c>
      <c r="O11" s="51">
        <v>17</v>
      </c>
      <c r="P11" s="30">
        <v>8.1</v>
      </c>
      <c r="Q11" s="39" t="s">
        <v>97</v>
      </c>
      <c r="R11" s="51">
        <v>278</v>
      </c>
      <c r="S11" s="30">
        <v>4.5</v>
      </c>
      <c r="T11" s="39" t="s">
        <v>97</v>
      </c>
      <c r="U11" s="51">
        <v>36</v>
      </c>
      <c r="V11" s="30">
        <v>8.8</v>
      </c>
      <c r="W11" s="39" t="s">
        <v>97</v>
      </c>
      <c r="X11" s="51">
        <v>61</v>
      </c>
      <c r="Y11" s="30">
        <v>7</v>
      </c>
      <c r="Z11" s="39" t="s">
        <v>97</v>
      </c>
      <c r="AA11" s="51">
        <v>252</v>
      </c>
      <c r="AB11" s="30">
        <v>3.7</v>
      </c>
      <c r="AC11" s="39" t="s">
        <v>97</v>
      </c>
      <c r="AD11" s="51">
        <v>119</v>
      </c>
      <c r="AE11" s="30">
        <v>6.4</v>
      </c>
      <c r="AF11" s="39" t="s">
        <v>97</v>
      </c>
      <c r="AG11" s="51">
        <v>320</v>
      </c>
      <c r="AH11" s="30">
        <v>3.9</v>
      </c>
      <c r="AI11" s="39" t="s">
        <v>97</v>
      </c>
      <c r="AJ11" s="51">
        <v>173</v>
      </c>
      <c r="AK11" s="30">
        <v>5.4</v>
      </c>
      <c r="AL11" s="39" t="s">
        <v>97</v>
      </c>
      <c r="AM11" s="51">
        <v>155</v>
      </c>
      <c r="AN11" s="30">
        <v>4.8</v>
      </c>
      <c r="AO11" s="39" t="s">
        <v>97</v>
      </c>
      <c r="AP11" s="51">
        <v>406</v>
      </c>
      <c r="AQ11" s="30">
        <v>4.3</v>
      </c>
      <c r="AR11" s="39" t="s">
        <v>97</v>
      </c>
      <c r="AS11" s="51">
        <v>152</v>
      </c>
      <c r="AT11" s="30">
        <v>3.8</v>
      </c>
      <c r="AU11" s="39" t="s">
        <v>97</v>
      </c>
      <c r="AV11" s="51">
        <v>116</v>
      </c>
      <c r="AW11" s="30">
        <v>5.1</v>
      </c>
      <c r="AX11" s="39" t="s">
        <v>97</v>
      </c>
      <c r="AY11" s="51">
        <v>927</v>
      </c>
      <c r="AZ11" s="30">
        <v>3.5</v>
      </c>
      <c r="BA11" s="39" t="s">
        <v>97</v>
      </c>
      <c r="BB11" s="51">
        <v>765</v>
      </c>
      <c r="BC11" s="30">
        <v>3.4</v>
      </c>
      <c r="BD11" s="39" t="s">
        <v>97</v>
      </c>
      <c r="BE11" s="51">
        <v>154</v>
      </c>
      <c r="BF11" s="30">
        <v>4.1</v>
      </c>
      <c r="BG11" s="39" t="s">
        <v>97</v>
      </c>
      <c r="BH11" s="51">
        <v>574</v>
      </c>
      <c r="BI11" s="30">
        <v>3.3</v>
      </c>
      <c r="BJ11" s="39" t="s">
        <v>97</v>
      </c>
      <c r="BK11" s="51">
        <v>1764</v>
      </c>
      <c r="BL11" s="30">
        <v>3.1</v>
      </c>
      <c r="BM11" s="39" t="s">
        <v>97</v>
      </c>
      <c r="BN11" s="51">
        <v>278</v>
      </c>
      <c r="BO11" s="30">
        <v>4.3</v>
      </c>
      <c r="BP11" s="39" t="s">
        <v>97</v>
      </c>
      <c r="BQ11" s="51">
        <v>126</v>
      </c>
      <c r="BR11" s="30">
        <v>4.6</v>
      </c>
      <c r="BS11" s="39" t="s">
        <v>97</v>
      </c>
      <c r="BT11" s="51">
        <v>315</v>
      </c>
      <c r="BU11" s="30">
        <v>4.3</v>
      </c>
      <c r="BV11" s="39" t="s">
        <v>97</v>
      </c>
      <c r="BW11" s="51">
        <v>59</v>
      </c>
      <c r="BX11" s="30">
        <v>7</v>
      </c>
      <c r="BY11" s="39" t="s">
        <v>97</v>
      </c>
      <c r="BZ11" s="51">
        <v>91</v>
      </c>
      <c r="CA11" s="30">
        <v>6.1</v>
      </c>
      <c r="CB11" s="39" t="s">
        <v>97</v>
      </c>
      <c r="CC11" s="51">
        <v>223</v>
      </c>
      <c r="CD11" s="30">
        <v>4.9</v>
      </c>
      <c r="CE11" s="39" t="s">
        <v>97</v>
      </c>
      <c r="CF11" s="29">
        <v>142</v>
      </c>
      <c r="CG11" s="30">
        <v>5.7</v>
      </c>
      <c r="CH11" s="40" t="s">
        <v>97</v>
      </c>
    </row>
    <row r="12" spans="1:86" ht="12.75">
      <c r="A12" s="168"/>
      <c r="B12" s="33" t="s">
        <v>98</v>
      </c>
      <c r="C12" s="51">
        <v>7271</v>
      </c>
      <c r="D12" s="30">
        <v>1.1</v>
      </c>
      <c r="E12" s="39" t="s">
        <v>97</v>
      </c>
      <c r="F12" s="51">
        <v>40</v>
      </c>
      <c r="G12" s="30">
        <v>8.3</v>
      </c>
      <c r="H12" s="39" t="s">
        <v>97</v>
      </c>
      <c r="I12" s="51">
        <v>30</v>
      </c>
      <c r="J12" s="30">
        <v>6.5</v>
      </c>
      <c r="K12" s="39" t="s">
        <v>97</v>
      </c>
      <c r="L12" s="51">
        <v>168</v>
      </c>
      <c r="M12" s="30">
        <v>4.7</v>
      </c>
      <c r="N12" s="39" t="s">
        <v>97</v>
      </c>
      <c r="O12" s="51">
        <v>17</v>
      </c>
      <c r="P12" s="30">
        <v>9</v>
      </c>
      <c r="Q12" s="39" t="s">
        <v>97</v>
      </c>
      <c r="R12" s="51">
        <v>270</v>
      </c>
      <c r="S12" s="30">
        <v>4.7</v>
      </c>
      <c r="T12" s="39" t="s">
        <v>97</v>
      </c>
      <c r="U12" s="51">
        <v>46</v>
      </c>
      <c r="V12" s="30">
        <v>7.9</v>
      </c>
      <c r="W12" s="39" t="s">
        <v>97</v>
      </c>
      <c r="X12" s="51">
        <v>54</v>
      </c>
      <c r="Y12" s="30">
        <v>7.6</v>
      </c>
      <c r="Z12" s="39" t="s">
        <v>97</v>
      </c>
      <c r="AA12" s="51">
        <v>247</v>
      </c>
      <c r="AB12" s="30">
        <v>3.7</v>
      </c>
      <c r="AC12" s="39" t="s">
        <v>97</v>
      </c>
      <c r="AD12" s="51">
        <v>108</v>
      </c>
      <c r="AE12" s="30">
        <v>5.8</v>
      </c>
      <c r="AF12" s="39" t="s">
        <v>97</v>
      </c>
      <c r="AG12" s="51">
        <v>310</v>
      </c>
      <c r="AH12" s="30">
        <v>3.9</v>
      </c>
      <c r="AI12" s="39" t="s">
        <v>97</v>
      </c>
      <c r="AJ12" s="51">
        <v>154</v>
      </c>
      <c r="AK12" s="30">
        <v>5.4</v>
      </c>
      <c r="AL12" s="39" t="s">
        <v>97</v>
      </c>
      <c r="AM12" s="51">
        <v>150</v>
      </c>
      <c r="AN12" s="30">
        <v>5</v>
      </c>
      <c r="AO12" s="39" t="s">
        <v>97</v>
      </c>
      <c r="AP12" s="51">
        <v>367</v>
      </c>
      <c r="AQ12" s="30">
        <v>4.6</v>
      </c>
      <c r="AR12" s="39" t="s">
        <v>97</v>
      </c>
      <c r="AS12" s="51">
        <v>134</v>
      </c>
      <c r="AT12" s="30">
        <v>4</v>
      </c>
      <c r="AU12" s="39" t="s">
        <v>97</v>
      </c>
      <c r="AV12" s="51">
        <v>112</v>
      </c>
      <c r="AW12" s="30">
        <v>5.3</v>
      </c>
      <c r="AX12" s="39" t="s">
        <v>97</v>
      </c>
      <c r="AY12" s="51">
        <v>823</v>
      </c>
      <c r="AZ12" s="30">
        <v>3.6</v>
      </c>
      <c r="BA12" s="39" t="s">
        <v>97</v>
      </c>
      <c r="BB12" s="51">
        <v>734</v>
      </c>
      <c r="BC12" s="30">
        <v>3.3</v>
      </c>
      <c r="BD12" s="39" t="s">
        <v>97</v>
      </c>
      <c r="BE12" s="51">
        <v>153</v>
      </c>
      <c r="BF12" s="30">
        <v>4.2</v>
      </c>
      <c r="BG12" s="39" t="s">
        <v>97</v>
      </c>
      <c r="BH12" s="51">
        <v>547</v>
      </c>
      <c r="BI12" s="30">
        <v>3.2</v>
      </c>
      <c r="BJ12" s="39" t="s">
        <v>97</v>
      </c>
      <c r="BK12" s="51">
        <v>1708</v>
      </c>
      <c r="BL12" s="30">
        <v>3.1</v>
      </c>
      <c r="BM12" s="39" t="s">
        <v>97</v>
      </c>
      <c r="BN12" s="51">
        <v>259</v>
      </c>
      <c r="BO12" s="30">
        <v>4.3</v>
      </c>
      <c r="BP12" s="39" t="s">
        <v>97</v>
      </c>
      <c r="BQ12" s="51">
        <v>118</v>
      </c>
      <c r="BR12" s="30">
        <v>4.9</v>
      </c>
      <c r="BS12" s="39" t="s">
        <v>97</v>
      </c>
      <c r="BT12" s="51">
        <v>266</v>
      </c>
      <c r="BU12" s="30">
        <v>4.7</v>
      </c>
      <c r="BV12" s="39" t="s">
        <v>97</v>
      </c>
      <c r="BW12" s="51">
        <v>63</v>
      </c>
      <c r="BX12" s="30">
        <v>7.3</v>
      </c>
      <c r="BY12" s="39" t="s">
        <v>97</v>
      </c>
      <c r="BZ12" s="51">
        <v>72</v>
      </c>
      <c r="CA12" s="30">
        <v>6.5</v>
      </c>
      <c r="CB12" s="39" t="s">
        <v>97</v>
      </c>
      <c r="CC12" s="51">
        <v>188</v>
      </c>
      <c r="CD12" s="30">
        <v>5.4</v>
      </c>
      <c r="CE12" s="39" t="s">
        <v>97</v>
      </c>
      <c r="CF12" s="29">
        <v>136</v>
      </c>
      <c r="CG12" s="30">
        <v>5.5</v>
      </c>
      <c r="CH12" s="40" t="s">
        <v>97</v>
      </c>
    </row>
    <row r="13" spans="1:86" ht="12.75">
      <c r="A13" s="168"/>
      <c r="B13" s="33" t="s">
        <v>99</v>
      </c>
      <c r="C13" s="51">
        <v>6796</v>
      </c>
      <c r="D13" s="30">
        <v>1.1</v>
      </c>
      <c r="E13" s="39" t="s">
        <v>97</v>
      </c>
      <c r="F13" s="51">
        <v>37</v>
      </c>
      <c r="G13" s="30">
        <v>8.8</v>
      </c>
      <c r="H13" s="39" t="s">
        <v>97</v>
      </c>
      <c r="I13" s="51">
        <v>28</v>
      </c>
      <c r="J13" s="30">
        <v>5.9</v>
      </c>
      <c r="K13" s="39" t="s">
        <v>97</v>
      </c>
      <c r="L13" s="51">
        <v>136</v>
      </c>
      <c r="M13" s="30">
        <v>5.7</v>
      </c>
      <c r="N13" s="39" t="s">
        <v>97</v>
      </c>
      <c r="O13" s="51">
        <v>16</v>
      </c>
      <c r="P13" s="30">
        <v>8.1</v>
      </c>
      <c r="Q13" s="39" t="s">
        <v>97</v>
      </c>
      <c r="R13" s="51">
        <v>270</v>
      </c>
      <c r="S13" s="30">
        <v>4.6</v>
      </c>
      <c r="T13" s="39" t="s">
        <v>97</v>
      </c>
      <c r="U13" s="51">
        <v>36</v>
      </c>
      <c r="V13" s="30">
        <v>9.7</v>
      </c>
      <c r="W13" s="39" t="s">
        <v>97</v>
      </c>
      <c r="X13" s="51">
        <v>41</v>
      </c>
      <c r="Y13" s="30">
        <v>9.2</v>
      </c>
      <c r="Z13" s="39" t="s">
        <v>97</v>
      </c>
      <c r="AA13" s="51">
        <v>195</v>
      </c>
      <c r="AB13" s="30">
        <v>4.5</v>
      </c>
      <c r="AC13" s="39" t="s">
        <v>97</v>
      </c>
      <c r="AD13" s="51">
        <v>107</v>
      </c>
      <c r="AE13" s="30">
        <v>6.2</v>
      </c>
      <c r="AF13" s="39" t="s">
        <v>97</v>
      </c>
      <c r="AG13" s="51">
        <v>264</v>
      </c>
      <c r="AH13" s="30">
        <v>4.2</v>
      </c>
      <c r="AI13" s="39" t="s">
        <v>97</v>
      </c>
      <c r="AJ13" s="51">
        <v>148</v>
      </c>
      <c r="AK13" s="30">
        <v>5.5</v>
      </c>
      <c r="AL13" s="39" t="s">
        <v>97</v>
      </c>
      <c r="AM13" s="51">
        <v>141</v>
      </c>
      <c r="AN13" s="30">
        <v>5.2</v>
      </c>
      <c r="AO13" s="39" t="s">
        <v>97</v>
      </c>
      <c r="AP13" s="51">
        <v>326</v>
      </c>
      <c r="AQ13" s="30">
        <v>4.9</v>
      </c>
      <c r="AR13" s="39" t="s">
        <v>97</v>
      </c>
      <c r="AS13" s="51">
        <v>132</v>
      </c>
      <c r="AT13" s="30">
        <v>4.3</v>
      </c>
      <c r="AU13" s="39" t="s">
        <v>97</v>
      </c>
      <c r="AV13" s="51">
        <v>102</v>
      </c>
      <c r="AW13" s="30">
        <v>5.2</v>
      </c>
      <c r="AX13" s="39" t="s">
        <v>97</v>
      </c>
      <c r="AY13" s="51">
        <v>745</v>
      </c>
      <c r="AZ13" s="30">
        <v>3.8</v>
      </c>
      <c r="BA13" s="39" t="s">
        <v>97</v>
      </c>
      <c r="BB13" s="51">
        <v>659</v>
      </c>
      <c r="BC13" s="30">
        <v>3.8</v>
      </c>
      <c r="BD13" s="39" t="s">
        <v>97</v>
      </c>
      <c r="BE13" s="51">
        <v>145</v>
      </c>
      <c r="BF13" s="30">
        <v>4.4</v>
      </c>
      <c r="BG13" s="39" t="s">
        <v>97</v>
      </c>
      <c r="BH13" s="51">
        <v>542</v>
      </c>
      <c r="BI13" s="30">
        <v>3.4</v>
      </c>
      <c r="BJ13" s="39" t="s">
        <v>97</v>
      </c>
      <c r="BK13" s="51">
        <v>1683</v>
      </c>
      <c r="BL13" s="30">
        <v>3.1</v>
      </c>
      <c r="BM13" s="39" t="s">
        <v>97</v>
      </c>
      <c r="BN13" s="51">
        <v>239</v>
      </c>
      <c r="BO13" s="30">
        <v>4.8</v>
      </c>
      <c r="BP13" s="39" t="s">
        <v>97</v>
      </c>
      <c r="BQ13" s="51">
        <v>96</v>
      </c>
      <c r="BR13" s="30">
        <v>5.8</v>
      </c>
      <c r="BS13" s="39" t="s">
        <v>97</v>
      </c>
      <c r="BT13" s="51">
        <v>285</v>
      </c>
      <c r="BU13" s="30">
        <v>4.3</v>
      </c>
      <c r="BV13" s="39" t="s">
        <v>97</v>
      </c>
      <c r="BW13" s="51">
        <v>56</v>
      </c>
      <c r="BX13" s="30">
        <v>7.7</v>
      </c>
      <c r="BY13" s="39" t="s">
        <v>97</v>
      </c>
      <c r="BZ13" s="51">
        <v>62</v>
      </c>
      <c r="CA13" s="30">
        <v>7.4</v>
      </c>
      <c r="CB13" s="39" t="s">
        <v>97</v>
      </c>
      <c r="CC13" s="51">
        <v>170</v>
      </c>
      <c r="CD13" s="30">
        <v>5.6</v>
      </c>
      <c r="CE13" s="39" t="s">
        <v>97</v>
      </c>
      <c r="CF13" s="29">
        <v>136</v>
      </c>
      <c r="CG13" s="30">
        <v>5.3</v>
      </c>
      <c r="CH13" s="40" t="s">
        <v>97</v>
      </c>
    </row>
    <row r="14" spans="1:86" ht="12.75">
      <c r="A14" s="168"/>
      <c r="B14" s="34" t="s">
        <v>100</v>
      </c>
      <c r="C14" s="52">
        <v>6052</v>
      </c>
      <c r="D14" s="36">
        <v>1.2</v>
      </c>
      <c r="E14" s="53">
        <f>AVERAGE(C11,C12,C13,C14)</f>
        <v>6968.5</v>
      </c>
      <c r="F14" s="52">
        <v>40</v>
      </c>
      <c r="G14" s="36">
        <v>7.5</v>
      </c>
      <c r="H14" s="53">
        <f>AVERAGE(F11,F12,F13,F14)</f>
        <v>41.75</v>
      </c>
      <c r="I14" s="52">
        <v>22</v>
      </c>
      <c r="J14" s="36">
        <v>8</v>
      </c>
      <c r="K14" s="53">
        <f>AVERAGE(I11,I12,I13,I14)</f>
        <v>28.5</v>
      </c>
      <c r="L14" s="52">
        <v>126</v>
      </c>
      <c r="M14" s="36">
        <v>6.3</v>
      </c>
      <c r="N14" s="53">
        <f>AVERAGE(L11,L12,L13,L14)</f>
        <v>149.5</v>
      </c>
      <c r="O14" s="52">
        <v>13</v>
      </c>
      <c r="P14" s="36">
        <v>8.4</v>
      </c>
      <c r="Q14" s="53">
        <f>AVERAGE(O11,O12,O13,O14)</f>
        <v>15.75</v>
      </c>
      <c r="R14" s="52">
        <v>213</v>
      </c>
      <c r="S14" s="36">
        <v>5.1</v>
      </c>
      <c r="T14" s="53">
        <f>AVERAGE(R11,R12,R13,R14)</f>
        <v>257.75</v>
      </c>
      <c r="U14" s="52">
        <v>30</v>
      </c>
      <c r="V14" s="36">
        <v>12.3</v>
      </c>
      <c r="W14" s="53">
        <f>AVERAGE(U11,U12,U13,U14)</f>
        <v>37</v>
      </c>
      <c r="X14" s="52">
        <v>42</v>
      </c>
      <c r="Y14" s="36">
        <v>9.2</v>
      </c>
      <c r="Z14" s="53">
        <f>AVERAGE(X11,X12,X13,X14)</f>
        <v>49.5</v>
      </c>
      <c r="AA14" s="52">
        <v>149</v>
      </c>
      <c r="AB14" s="36">
        <v>4.6</v>
      </c>
      <c r="AC14" s="53">
        <f>AVERAGE(AA11,AA12,AA13,AA14)</f>
        <v>210.75</v>
      </c>
      <c r="AD14" s="52">
        <v>101</v>
      </c>
      <c r="AE14" s="36">
        <v>6.8</v>
      </c>
      <c r="AF14" s="53">
        <f>AVERAGE(AD11,AD12,AD13,AD14)</f>
        <v>108.75</v>
      </c>
      <c r="AG14" s="52">
        <v>257</v>
      </c>
      <c r="AH14" s="36">
        <v>4.1</v>
      </c>
      <c r="AI14" s="53">
        <f>AVERAGE(AG11,AG12,AG13,AG14)</f>
        <v>287.75</v>
      </c>
      <c r="AJ14" s="52">
        <v>146</v>
      </c>
      <c r="AK14" s="36">
        <v>5.2</v>
      </c>
      <c r="AL14" s="53">
        <f>AVERAGE(AJ11,AJ12,AJ13,AJ14)</f>
        <v>155.25</v>
      </c>
      <c r="AM14" s="52">
        <v>142</v>
      </c>
      <c r="AN14" s="36">
        <v>5.1</v>
      </c>
      <c r="AO14" s="53">
        <f>AVERAGE(AM11,AM12,AM13,AM14)</f>
        <v>147</v>
      </c>
      <c r="AP14" s="52">
        <v>288</v>
      </c>
      <c r="AQ14" s="36">
        <v>5.1</v>
      </c>
      <c r="AR14" s="53">
        <f>AVERAGE(AP11,AP12,AP13,AP14)</f>
        <v>346.75</v>
      </c>
      <c r="AS14" s="52">
        <v>117</v>
      </c>
      <c r="AT14" s="36">
        <v>4.8</v>
      </c>
      <c r="AU14" s="53">
        <f>AVERAGE(AS11,AS12,AS13,AS14)</f>
        <v>133.75</v>
      </c>
      <c r="AV14" s="52">
        <v>87</v>
      </c>
      <c r="AW14" s="36">
        <v>5.3</v>
      </c>
      <c r="AX14" s="53">
        <f>AVERAGE(AV11,AV12,AV13,AV14)</f>
        <v>104.25</v>
      </c>
      <c r="AY14" s="52">
        <v>644</v>
      </c>
      <c r="AZ14" s="36">
        <v>4.2</v>
      </c>
      <c r="BA14" s="53">
        <f>AVERAGE(AY11,AY12,AY13,AY14)</f>
        <v>784.75</v>
      </c>
      <c r="BB14" s="52">
        <v>597</v>
      </c>
      <c r="BC14" s="36">
        <v>3.6</v>
      </c>
      <c r="BD14" s="53">
        <f>AVERAGE(BB11,BB12,BB13,BB14)</f>
        <v>688.75</v>
      </c>
      <c r="BE14" s="52">
        <v>116</v>
      </c>
      <c r="BF14" s="36">
        <v>5</v>
      </c>
      <c r="BG14" s="53">
        <f>AVERAGE(BE11,BE12,BE13,BE14)</f>
        <v>142</v>
      </c>
      <c r="BH14" s="52">
        <v>482</v>
      </c>
      <c r="BI14" s="36">
        <v>3.5</v>
      </c>
      <c r="BJ14" s="53">
        <f>AVERAGE(BH11,BH12,BH13,BH14)</f>
        <v>536.25</v>
      </c>
      <c r="BK14" s="52">
        <v>1487</v>
      </c>
      <c r="BL14" s="36">
        <v>3.4</v>
      </c>
      <c r="BM14" s="53">
        <f>AVERAGE(BK11,BK12,BK13,BK14)</f>
        <v>1660.5</v>
      </c>
      <c r="BN14" s="52">
        <v>215</v>
      </c>
      <c r="BO14" s="36">
        <v>5.4</v>
      </c>
      <c r="BP14" s="53">
        <f>AVERAGE(BN11,BN12,BN13,BN14)</f>
        <v>247.75</v>
      </c>
      <c r="BQ14" s="52">
        <v>87</v>
      </c>
      <c r="BR14" s="36">
        <v>6.1</v>
      </c>
      <c r="BS14" s="53">
        <f>AVERAGE(BQ11,BQ12,BQ13,BQ14)</f>
        <v>106.75</v>
      </c>
      <c r="BT14" s="52">
        <v>276</v>
      </c>
      <c r="BU14" s="36">
        <v>4.7</v>
      </c>
      <c r="BV14" s="53">
        <f>AVERAGE(BT11,BT12,BT13,BT14)</f>
        <v>285.5</v>
      </c>
      <c r="BW14" s="52">
        <v>57</v>
      </c>
      <c r="BX14" s="36">
        <v>8.4</v>
      </c>
      <c r="BY14" s="53">
        <f>AVERAGE(BW11,BW12,BW13,BW14)</f>
        <v>58.75</v>
      </c>
      <c r="BZ14" s="52">
        <v>59</v>
      </c>
      <c r="CA14" s="36">
        <v>7.5</v>
      </c>
      <c r="CB14" s="53">
        <f>AVERAGE(BZ11,BZ12,BZ13,BZ14)</f>
        <v>71</v>
      </c>
      <c r="CC14" s="52">
        <v>131</v>
      </c>
      <c r="CD14" s="36">
        <v>6.6</v>
      </c>
      <c r="CE14" s="53">
        <f>AVERAGE(CC11,CC12,CC13,CC14)</f>
        <v>178</v>
      </c>
      <c r="CF14" s="35">
        <v>128</v>
      </c>
      <c r="CG14" s="36">
        <v>6</v>
      </c>
      <c r="CH14" s="38">
        <f>AVERAGE(CF11,CF12,CF13,CF14)</f>
        <v>135.5</v>
      </c>
    </row>
    <row r="15" spans="1:86" ht="12.75">
      <c r="A15" s="168" t="s">
        <v>102</v>
      </c>
      <c r="B15" s="33" t="s">
        <v>96</v>
      </c>
      <c r="C15" s="51">
        <v>7049</v>
      </c>
      <c r="D15" s="30">
        <v>1.3</v>
      </c>
      <c r="E15" s="39" t="s">
        <v>97</v>
      </c>
      <c r="F15" s="51">
        <v>40</v>
      </c>
      <c r="G15" s="30">
        <v>8.6</v>
      </c>
      <c r="H15" s="39" t="s">
        <v>97</v>
      </c>
      <c r="I15" s="51">
        <v>26</v>
      </c>
      <c r="J15" s="30">
        <v>7</v>
      </c>
      <c r="K15" s="39" t="s">
        <v>97</v>
      </c>
      <c r="L15" s="51">
        <v>132</v>
      </c>
      <c r="M15" s="30">
        <v>6.1</v>
      </c>
      <c r="N15" s="39" t="s">
        <v>97</v>
      </c>
      <c r="O15" s="51">
        <v>16</v>
      </c>
      <c r="P15" s="30">
        <v>8.4</v>
      </c>
      <c r="Q15" s="39" t="s">
        <v>97</v>
      </c>
      <c r="R15" s="51">
        <v>275</v>
      </c>
      <c r="S15" s="30">
        <v>5.2</v>
      </c>
      <c r="T15" s="39" t="s">
        <v>97</v>
      </c>
      <c r="U15" s="51">
        <v>38</v>
      </c>
      <c r="V15" s="30">
        <v>10.6</v>
      </c>
      <c r="W15" s="39" t="s">
        <v>97</v>
      </c>
      <c r="X15" s="51">
        <v>58</v>
      </c>
      <c r="Y15" s="30">
        <v>6.5</v>
      </c>
      <c r="Z15" s="39" t="s">
        <v>97</v>
      </c>
      <c r="AA15" s="51">
        <v>177</v>
      </c>
      <c r="AB15" s="30">
        <v>4.1</v>
      </c>
      <c r="AC15" s="39" t="s">
        <v>97</v>
      </c>
      <c r="AD15" s="51">
        <v>106</v>
      </c>
      <c r="AE15" s="30">
        <v>6.5</v>
      </c>
      <c r="AF15" s="39" t="s">
        <v>97</v>
      </c>
      <c r="AG15" s="51">
        <v>297</v>
      </c>
      <c r="AH15" s="30">
        <v>3.9</v>
      </c>
      <c r="AI15" s="39" t="s">
        <v>97</v>
      </c>
      <c r="AJ15" s="51">
        <v>177</v>
      </c>
      <c r="AK15" s="30">
        <v>4.3</v>
      </c>
      <c r="AL15" s="39" t="s">
        <v>97</v>
      </c>
      <c r="AM15" s="51">
        <v>158</v>
      </c>
      <c r="AN15" s="30">
        <v>4.9</v>
      </c>
      <c r="AO15" s="39" t="s">
        <v>97</v>
      </c>
      <c r="AP15" s="51">
        <v>340</v>
      </c>
      <c r="AQ15" s="30">
        <v>5.4</v>
      </c>
      <c r="AR15" s="39" t="s">
        <v>97</v>
      </c>
      <c r="AS15" s="51">
        <v>121</v>
      </c>
      <c r="AT15" s="30">
        <v>5</v>
      </c>
      <c r="AU15" s="39" t="s">
        <v>97</v>
      </c>
      <c r="AV15" s="51">
        <v>95</v>
      </c>
      <c r="AW15" s="30">
        <v>5.6</v>
      </c>
      <c r="AX15" s="39" t="s">
        <v>97</v>
      </c>
      <c r="AY15" s="51">
        <v>831</v>
      </c>
      <c r="AZ15" s="30">
        <v>3.7</v>
      </c>
      <c r="BA15" s="39" t="s">
        <v>97</v>
      </c>
      <c r="BB15" s="51">
        <v>738</v>
      </c>
      <c r="BC15" s="30">
        <v>3.8</v>
      </c>
      <c r="BD15" s="39" t="s">
        <v>97</v>
      </c>
      <c r="BE15" s="51">
        <v>124</v>
      </c>
      <c r="BF15" s="30">
        <v>4.9</v>
      </c>
      <c r="BG15" s="39" t="s">
        <v>97</v>
      </c>
      <c r="BH15" s="51">
        <v>529</v>
      </c>
      <c r="BI15" s="30">
        <v>3.6</v>
      </c>
      <c r="BJ15" s="39" t="s">
        <v>97</v>
      </c>
      <c r="BK15" s="51">
        <v>1655</v>
      </c>
      <c r="BL15" s="30">
        <v>3.8</v>
      </c>
      <c r="BM15" s="39" t="s">
        <v>97</v>
      </c>
      <c r="BN15" s="51">
        <v>237</v>
      </c>
      <c r="BO15" s="30">
        <v>4.7</v>
      </c>
      <c r="BP15" s="39" t="s">
        <v>97</v>
      </c>
      <c r="BQ15" s="51">
        <v>107</v>
      </c>
      <c r="BR15" s="30">
        <v>6.2</v>
      </c>
      <c r="BS15" s="39" t="s">
        <v>97</v>
      </c>
      <c r="BT15" s="51">
        <v>318</v>
      </c>
      <c r="BU15" s="30">
        <v>4.4</v>
      </c>
      <c r="BV15" s="39" t="s">
        <v>97</v>
      </c>
      <c r="BW15" s="51">
        <v>59</v>
      </c>
      <c r="BX15" s="30">
        <v>7.4</v>
      </c>
      <c r="BY15" s="39" t="s">
        <v>97</v>
      </c>
      <c r="BZ15" s="51">
        <v>71</v>
      </c>
      <c r="CA15" s="30">
        <v>7.5</v>
      </c>
      <c r="CB15" s="39" t="s">
        <v>97</v>
      </c>
      <c r="CC15" s="51">
        <v>188</v>
      </c>
      <c r="CD15" s="30">
        <v>5.7</v>
      </c>
      <c r="CE15" s="39" t="s">
        <v>97</v>
      </c>
      <c r="CF15" s="29">
        <v>136</v>
      </c>
      <c r="CG15" s="30">
        <v>5.7</v>
      </c>
      <c r="CH15" s="40" t="s">
        <v>97</v>
      </c>
    </row>
    <row r="16" spans="1:86" ht="12.75">
      <c r="A16" s="168"/>
      <c r="B16" s="33" t="s">
        <v>98</v>
      </c>
      <c r="C16" s="51">
        <v>6767</v>
      </c>
      <c r="D16" s="30">
        <v>1.2</v>
      </c>
      <c r="E16" s="39" t="s">
        <v>97</v>
      </c>
      <c r="F16" s="51">
        <v>33</v>
      </c>
      <c r="G16" s="30">
        <v>9.1</v>
      </c>
      <c r="H16" s="39" t="s">
        <v>97</v>
      </c>
      <c r="I16" s="51">
        <v>31</v>
      </c>
      <c r="J16" s="30">
        <v>7</v>
      </c>
      <c r="K16" s="39" t="s">
        <v>97</v>
      </c>
      <c r="L16" s="51">
        <v>137</v>
      </c>
      <c r="M16" s="30">
        <v>5.8</v>
      </c>
      <c r="N16" s="39" t="s">
        <v>97</v>
      </c>
      <c r="O16" s="51">
        <v>11</v>
      </c>
      <c r="P16" s="30">
        <v>9.8</v>
      </c>
      <c r="Q16" s="39" t="s">
        <v>97</v>
      </c>
      <c r="R16" s="51">
        <v>254</v>
      </c>
      <c r="S16" s="30">
        <v>4.7</v>
      </c>
      <c r="T16" s="39" t="s">
        <v>97</v>
      </c>
      <c r="U16" s="51">
        <v>34</v>
      </c>
      <c r="V16" s="30">
        <v>10.4</v>
      </c>
      <c r="W16" s="39" t="s">
        <v>97</v>
      </c>
      <c r="X16" s="51">
        <v>52</v>
      </c>
      <c r="Y16" s="30">
        <v>7.9</v>
      </c>
      <c r="Z16" s="39" t="s">
        <v>97</v>
      </c>
      <c r="AA16" s="51">
        <v>200</v>
      </c>
      <c r="AB16" s="30">
        <v>3.9</v>
      </c>
      <c r="AC16" s="39" t="s">
        <v>97</v>
      </c>
      <c r="AD16" s="51">
        <v>105</v>
      </c>
      <c r="AE16" s="30">
        <v>6.5</v>
      </c>
      <c r="AF16" s="39" t="s">
        <v>97</v>
      </c>
      <c r="AG16" s="51">
        <v>287</v>
      </c>
      <c r="AH16" s="30">
        <v>4.2</v>
      </c>
      <c r="AI16" s="39" t="s">
        <v>97</v>
      </c>
      <c r="AJ16" s="51">
        <v>174</v>
      </c>
      <c r="AK16" s="30">
        <v>5.1</v>
      </c>
      <c r="AL16" s="39" t="s">
        <v>97</v>
      </c>
      <c r="AM16" s="51">
        <v>151</v>
      </c>
      <c r="AN16" s="30">
        <v>5.1</v>
      </c>
      <c r="AO16" s="39" t="s">
        <v>97</v>
      </c>
      <c r="AP16" s="51">
        <v>311</v>
      </c>
      <c r="AQ16" s="30">
        <v>4.9</v>
      </c>
      <c r="AR16" s="39" t="s">
        <v>97</v>
      </c>
      <c r="AS16" s="51">
        <v>121</v>
      </c>
      <c r="AT16" s="30">
        <v>4.9</v>
      </c>
      <c r="AU16" s="39" t="s">
        <v>97</v>
      </c>
      <c r="AV16" s="51">
        <v>96</v>
      </c>
      <c r="AW16" s="30">
        <v>6.4</v>
      </c>
      <c r="AX16" s="39" t="s">
        <v>97</v>
      </c>
      <c r="AY16" s="51">
        <v>732</v>
      </c>
      <c r="AZ16" s="30">
        <v>3.9</v>
      </c>
      <c r="BA16" s="39" t="s">
        <v>97</v>
      </c>
      <c r="BB16" s="51">
        <v>717</v>
      </c>
      <c r="BC16" s="30">
        <v>3.6</v>
      </c>
      <c r="BD16" s="39" t="s">
        <v>97</v>
      </c>
      <c r="BE16" s="51">
        <v>129</v>
      </c>
      <c r="BF16" s="30">
        <v>4.5</v>
      </c>
      <c r="BG16" s="39" t="s">
        <v>97</v>
      </c>
      <c r="BH16" s="51">
        <v>508</v>
      </c>
      <c r="BI16" s="30">
        <v>3.8</v>
      </c>
      <c r="BJ16" s="39" t="s">
        <v>97</v>
      </c>
      <c r="BK16" s="51">
        <v>1624</v>
      </c>
      <c r="BL16" s="30">
        <v>3.2</v>
      </c>
      <c r="BM16" s="39" t="s">
        <v>97</v>
      </c>
      <c r="BN16" s="51">
        <v>240</v>
      </c>
      <c r="BO16" s="30">
        <v>4.7</v>
      </c>
      <c r="BP16" s="39" t="s">
        <v>97</v>
      </c>
      <c r="BQ16" s="51">
        <v>96</v>
      </c>
      <c r="BR16" s="30">
        <v>5.9</v>
      </c>
      <c r="BS16" s="39" t="s">
        <v>97</v>
      </c>
      <c r="BT16" s="51">
        <v>289</v>
      </c>
      <c r="BU16" s="30">
        <v>4.9</v>
      </c>
      <c r="BV16" s="39" t="s">
        <v>97</v>
      </c>
      <c r="BW16" s="51">
        <v>50</v>
      </c>
      <c r="BX16" s="30">
        <v>7.9</v>
      </c>
      <c r="BY16" s="39" t="s">
        <v>97</v>
      </c>
      <c r="BZ16" s="51">
        <v>64</v>
      </c>
      <c r="CA16" s="30">
        <v>7.4</v>
      </c>
      <c r="CB16" s="39" t="s">
        <v>97</v>
      </c>
      <c r="CC16" s="51">
        <v>180</v>
      </c>
      <c r="CD16" s="30">
        <v>6.1</v>
      </c>
      <c r="CE16" s="39" t="s">
        <v>97</v>
      </c>
      <c r="CF16" s="41">
        <v>140</v>
      </c>
      <c r="CG16" s="30">
        <v>5.6</v>
      </c>
      <c r="CH16" s="40" t="s">
        <v>97</v>
      </c>
    </row>
    <row r="17" spans="1:86" ht="12.75">
      <c r="A17" s="168"/>
      <c r="B17" s="33" t="s">
        <v>99</v>
      </c>
      <c r="C17" s="51">
        <v>6705</v>
      </c>
      <c r="D17" s="30">
        <v>1.2</v>
      </c>
      <c r="E17" s="39" t="s">
        <v>97</v>
      </c>
      <c r="F17" s="51">
        <v>34</v>
      </c>
      <c r="G17" s="30">
        <v>9.8</v>
      </c>
      <c r="H17" s="39" t="s">
        <v>97</v>
      </c>
      <c r="I17" s="51">
        <v>23</v>
      </c>
      <c r="J17" s="30">
        <v>7.4</v>
      </c>
      <c r="K17" s="39" t="s">
        <v>97</v>
      </c>
      <c r="L17" s="51">
        <v>113</v>
      </c>
      <c r="M17" s="30">
        <v>6.9</v>
      </c>
      <c r="N17" s="39" t="s">
        <v>97</v>
      </c>
      <c r="O17" s="51">
        <v>13</v>
      </c>
      <c r="P17" s="30">
        <v>9.6</v>
      </c>
      <c r="Q17" s="39" t="s">
        <v>97</v>
      </c>
      <c r="R17" s="51">
        <v>261</v>
      </c>
      <c r="S17" s="30">
        <v>4.5</v>
      </c>
      <c r="T17" s="39" t="s">
        <v>97</v>
      </c>
      <c r="U17" s="51">
        <v>36</v>
      </c>
      <c r="V17" s="30">
        <v>8.8</v>
      </c>
      <c r="W17" s="39" t="s">
        <v>97</v>
      </c>
      <c r="X17" s="51">
        <v>52</v>
      </c>
      <c r="Y17" s="30">
        <v>13.4</v>
      </c>
      <c r="Z17" s="39" t="s">
        <v>97</v>
      </c>
      <c r="AA17" s="51">
        <v>188</v>
      </c>
      <c r="AB17" s="30">
        <v>4.3</v>
      </c>
      <c r="AC17" s="39" t="s">
        <v>97</v>
      </c>
      <c r="AD17" s="51">
        <v>91</v>
      </c>
      <c r="AE17" s="30">
        <v>6</v>
      </c>
      <c r="AF17" s="39" t="s">
        <v>97</v>
      </c>
      <c r="AG17" s="51">
        <v>283</v>
      </c>
      <c r="AH17" s="30">
        <v>4.3</v>
      </c>
      <c r="AI17" s="39" t="s">
        <v>97</v>
      </c>
      <c r="AJ17" s="51">
        <v>157</v>
      </c>
      <c r="AK17" s="30">
        <v>5.4</v>
      </c>
      <c r="AL17" s="39" t="s">
        <v>97</v>
      </c>
      <c r="AM17" s="51">
        <v>158</v>
      </c>
      <c r="AN17" s="30">
        <v>4.9</v>
      </c>
      <c r="AO17" s="39" t="s">
        <v>97</v>
      </c>
      <c r="AP17" s="51">
        <v>330</v>
      </c>
      <c r="AQ17" s="30">
        <v>4.8</v>
      </c>
      <c r="AR17" s="39" t="s">
        <v>97</v>
      </c>
      <c r="AS17" s="51">
        <v>125</v>
      </c>
      <c r="AT17" s="30">
        <v>4.5</v>
      </c>
      <c r="AU17" s="39" t="s">
        <v>97</v>
      </c>
      <c r="AV17" s="51">
        <v>92</v>
      </c>
      <c r="AW17" s="30">
        <v>5.9</v>
      </c>
      <c r="AX17" s="39" t="s">
        <v>97</v>
      </c>
      <c r="AY17" s="51">
        <v>707</v>
      </c>
      <c r="AZ17" s="30">
        <v>4.1</v>
      </c>
      <c r="BA17" s="39" t="s">
        <v>97</v>
      </c>
      <c r="BB17" s="51">
        <v>717</v>
      </c>
      <c r="BC17" s="30">
        <v>3.7</v>
      </c>
      <c r="BD17" s="39" t="s">
        <v>97</v>
      </c>
      <c r="BE17" s="51">
        <v>115</v>
      </c>
      <c r="BF17" s="30">
        <v>5.2</v>
      </c>
      <c r="BG17" s="39" t="s">
        <v>97</v>
      </c>
      <c r="BH17" s="51">
        <v>485</v>
      </c>
      <c r="BI17" s="30">
        <v>3.7</v>
      </c>
      <c r="BJ17" s="39" t="s">
        <v>97</v>
      </c>
      <c r="BK17" s="51">
        <v>1664</v>
      </c>
      <c r="BL17" s="30">
        <v>3.4</v>
      </c>
      <c r="BM17" s="39" t="s">
        <v>97</v>
      </c>
      <c r="BN17" s="51">
        <v>236</v>
      </c>
      <c r="BO17" s="30">
        <v>4.7</v>
      </c>
      <c r="BP17" s="39" t="s">
        <v>97</v>
      </c>
      <c r="BQ17" s="51">
        <v>102</v>
      </c>
      <c r="BR17" s="30">
        <v>5.5</v>
      </c>
      <c r="BS17" s="39" t="s">
        <v>97</v>
      </c>
      <c r="BT17" s="51">
        <v>305</v>
      </c>
      <c r="BU17" s="30">
        <v>4.8</v>
      </c>
      <c r="BV17" s="39" t="s">
        <v>97</v>
      </c>
      <c r="BW17" s="51">
        <v>52</v>
      </c>
      <c r="BX17" s="30">
        <v>7.2</v>
      </c>
      <c r="BY17" s="39" t="s">
        <v>97</v>
      </c>
      <c r="BZ17" s="51">
        <v>61</v>
      </c>
      <c r="CA17" s="30">
        <v>8.1</v>
      </c>
      <c r="CB17" s="39" t="s">
        <v>97</v>
      </c>
      <c r="CC17" s="51">
        <v>173</v>
      </c>
      <c r="CD17" s="30">
        <v>5.7</v>
      </c>
      <c r="CE17" s="39" t="s">
        <v>97</v>
      </c>
      <c r="CF17" s="41">
        <v>135</v>
      </c>
      <c r="CG17" s="30">
        <v>5.8</v>
      </c>
      <c r="CH17" s="40" t="s">
        <v>97</v>
      </c>
    </row>
    <row r="18" spans="1:86" ht="12.75">
      <c r="A18" s="168"/>
      <c r="B18" s="34" t="s">
        <v>100</v>
      </c>
      <c r="C18" s="52">
        <v>6452</v>
      </c>
      <c r="D18" s="36">
        <v>1.2</v>
      </c>
      <c r="E18" s="53">
        <f>AVERAGE(C15,C16,C17,C18)</f>
        <v>6743.25</v>
      </c>
      <c r="F18" s="52">
        <v>30</v>
      </c>
      <c r="G18" s="36">
        <v>9.1</v>
      </c>
      <c r="H18" s="53">
        <f>AVERAGE(F15,F16,F17,F18)</f>
        <v>34.25</v>
      </c>
      <c r="I18" s="52">
        <v>20</v>
      </c>
      <c r="J18" s="36">
        <v>8.2</v>
      </c>
      <c r="K18" s="53">
        <f>AVERAGE(I15,I16,I17,I18)</f>
        <v>25</v>
      </c>
      <c r="L18" s="52">
        <v>128</v>
      </c>
      <c r="M18" s="36">
        <v>6.8</v>
      </c>
      <c r="N18" s="53">
        <f>AVERAGE(L15,L16,L17,L18)</f>
        <v>127.5</v>
      </c>
      <c r="O18" s="52">
        <v>14</v>
      </c>
      <c r="P18" s="36">
        <v>9</v>
      </c>
      <c r="Q18" s="53">
        <f>AVERAGE(O15,O16,O17,O18)</f>
        <v>13.5</v>
      </c>
      <c r="R18" s="52">
        <v>253</v>
      </c>
      <c r="S18" s="36">
        <v>4.6</v>
      </c>
      <c r="T18" s="53">
        <f>AVERAGE(R15,R16,R17,R18)</f>
        <v>260.75</v>
      </c>
      <c r="U18" s="52">
        <v>32</v>
      </c>
      <c r="V18" s="36">
        <v>10</v>
      </c>
      <c r="W18" s="53">
        <f>AVERAGE(U15,U16,U17,U18)</f>
        <v>35</v>
      </c>
      <c r="X18" s="52">
        <v>43</v>
      </c>
      <c r="Y18" s="36">
        <v>7.7</v>
      </c>
      <c r="Z18" s="53">
        <f>AVERAGE(X15,X16,X17,X18)</f>
        <v>51.25</v>
      </c>
      <c r="AA18" s="52">
        <v>199</v>
      </c>
      <c r="AB18" s="36">
        <v>4.2</v>
      </c>
      <c r="AC18" s="53">
        <f>AVERAGE(AA15,AA16,AA17,AA18)</f>
        <v>191</v>
      </c>
      <c r="AD18" s="52">
        <v>87</v>
      </c>
      <c r="AE18" s="36">
        <v>7.1</v>
      </c>
      <c r="AF18" s="53">
        <f>AVERAGE(AD15,AD16,AD17,AD18)</f>
        <v>97.25</v>
      </c>
      <c r="AG18" s="52">
        <v>246</v>
      </c>
      <c r="AH18" s="36">
        <v>4.1</v>
      </c>
      <c r="AI18" s="53">
        <f>AVERAGE(AG15,AG16,AG17,AG18)</f>
        <v>278.25</v>
      </c>
      <c r="AJ18" s="52">
        <v>155</v>
      </c>
      <c r="AK18" s="36">
        <v>4.9</v>
      </c>
      <c r="AL18" s="53">
        <f>AVERAGE(AJ15,AJ16,AJ17,AJ18)</f>
        <v>165.75</v>
      </c>
      <c r="AM18" s="52">
        <v>139</v>
      </c>
      <c r="AN18" s="36">
        <v>5.5</v>
      </c>
      <c r="AO18" s="53">
        <f>AVERAGE(AM15,AM16,AM17,AM18)</f>
        <v>151.5</v>
      </c>
      <c r="AP18" s="52">
        <v>303</v>
      </c>
      <c r="AQ18" s="36">
        <v>5.2</v>
      </c>
      <c r="AR18" s="53">
        <f>AVERAGE(AP15,AP16,AP17,AP18)</f>
        <v>321</v>
      </c>
      <c r="AS18" s="52">
        <v>123</v>
      </c>
      <c r="AT18" s="36">
        <v>4.5</v>
      </c>
      <c r="AU18" s="53">
        <f>AVERAGE(AS15,AS16,AS17,AS18)</f>
        <v>122.5</v>
      </c>
      <c r="AV18" s="52">
        <v>93</v>
      </c>
      <c r="AW18" s="36">
        <v>5.8</v>
      </c>
      <c r="AX18" s="53">
        <f>AVERAGE(AV15,AV16,AV17,AV18)</f>
        <v>94</v>
      </c>
      <c r="AY18" s="52">
        <v>721</v>
      </c>
      <c r="AZ18" s="36">
        <v>4</v>
      </c>
      <c r="BA18" s="53">
        <f>AVERAGE(AY15,AY16,AY17,AY18)</f>
        <v>747.75</v>
      </c>
      <c r="BB18" s="52">
        <v>657</v>
      </c>
      <c r="BC18" s="36">
        <v>3.6</v>
      </c>
      <c r="BD18" s="53">
        <f>AVERAGE(BB15,BB16,BB17,BB18)</f>
        <v>707.25</v>
      </c>
      <c r="BE18" s="52">
        <v>118</v>
      </c>
      <c r="BF18" s="36">
        <v>5.5</v>
      </c>
      <c r="BG18" s="53">
        <f>AVERAGE(BE15,BE16,BE17,BE18)</f>
        <v>121.5</v>
      </c>
      <c r="BH18" s="52">
        <v>455</v>
      </c>
      <c r="BI18" s="36">
        <v>3.7</v>
      </c>
      <c r="BJ18" s="53">
        <f>AVERAGE(BH15,BH16,BH17,BH18)</f>
        <v>494.25</v>
      </c>
      <c r="BK18" s="52">
        <v>1649</v>
      </c>
      <c r="BL18" s="36">
        <v>3.3</v>
      </c>
      <c r="BM18" s="53">
        <f>AVERAGE(BK15,BK16,BK17,BK18)</f>
        <v>1648</v>
      </c>
      <c r="BN18" s="52">
        <v>212</v>
      </c>
      <c r="BO18" s="36">
        <v>5.4</v>
      </c>
      <c r="BP18" s="53">
        <f>AVERAGE(BN15,BN16,BN17,BN18)</f>
        <v>231.25</v>
      </c>
      <c r="BQ18" s="52">
        <v>95</v>
      </c>
      <c r="BR18" s="36">
        <v>5.5</v>
      </c>
      <c r="BS18" s="53">
        <f>AVERAGE(BQ15,BQ16,BQ17,BQ18)</f>
        <v>100</v>
      </c>
      <c r="BT18" s="52">
        <v>266</v>
      </c>
      <c r="BU18" s="36">
        <v>4.9</v>
      </c>
      <c r="BV18" s="53">
        <f>AVERAGE(BT15,BT16,BT17,BT18)</f>
        <v>294.5</v>
      </c>
      <c r="BW18" s="52">
        <v>49</v>
      </c>
      <c r="BX18" s="36">
        <v>8.1</v>
      </c>
      <c r="BY18" s="53">
        <f>AVERAGE(BW15,BW16,BW17,BW18)</f>
        <v>52.5</v>
      </c>
      <c r="BZ18" s="52">
        <v>64</v>
      </c>
      <c r="CA18" s="36">
        <v>7.5</v>
      </c>
      <c r="CB18" s="53">
        <f>AVERAGE(BZ15,BZ16,BZ17,BZ18)</f>
        <v>65</v>
      </c>
      <c r="CC18" s="52">
        <v>172</v>
      </c>
      <c r="CD18" s="36">
        <v>6.1</v>
      </c>
      <c r="CE18" s="53">
        <f>AVERAGE(CC15,CC16,CC17,CC18)</f>
        <v>178.25</v>
      </c>
      <c r="CF18" s="42">
        <v>130</v>
      </c>
      <c r="CG18" s="36">
        <v>6</v>
      </c>
      <c r="CH18" s="38">
        <f>AVERAGE(CF15,CF16,CF17,CF18)</f>
        <v>135.25</v>
      </c>
    </row>
    <row r="19" spans="1:86" ht="12.75">
      <c r="A19" s="65" t="s">
        <v>103</v>
      </c>
      <c r="B19" s="43" t="s">
        <v>96</v>
      </c>
      <c r="C19" s="54">
        <v>7934</v>
      </c>
      <c r="D19" s="45">
        <v>1.1</v>
      </c>
      <c r="E19" s="46" t="s">
        <v>97</v>
      </c>
      <c r="F19" s="54">
        <v>36</v>
      </c>
      <c r="G19" s="45">
        <v>8.6</v>
      </c>
      <c r="H19" s="46" t="s">
        <v>97</v>
      </c>
      <c r="I19" s="54">
        <v>29</v>
      </c>
      <c r="J19" s="45">
        <v>6.2</v>
      </c>
      <c r="K19" s="46" t="s">
        <v>97</v>
      </c>
      <c r="L19" s="54">
        <v>157</v>
      </c>
      <c r="M19" s="45">
        <v>5.9</v>
      </c>
      <c r="N19" s="46" t="s">
        <v>97</v>
      </c>
      <c r="O19" s="54">
        <v>19</v>
      </c>
      <c r="P19" s="45">
        <v>7.6</v>
      </c>
      <c r="Q19" s="46" t="s">
        <v>97</v>
      </c>
      <c r="R19" s="54">
        <v>340</v>
      </c>
      <c r="S19" s="45">
        <v>3.9</v>
      </c>
      <c r="T19" s="46" t="s">
        <v>97</v>
      </c>
      <c r="U19" s="54">
        <v>32</v>
      </c>
      <c r="V19" s="45">
        <v>10.7</v>
      </c>
      <c r="W19" s="46" t="s">
        <v>97</v>
      </c>
      <c r="X19" s="54">
        <v>59</v>
      </c>
      <c r="Y19" s="45">
        <v>7.4</v>
      </c>
      <c r="Z19" s="46" t="s">
        <v>97</v>
      </c>
      <c r="AA19" s="54">
        <v>254</v>
      </c>
      <c r="AB19" s="45">
        <v>3.8</v>
      </c>
      <c r="AC19" s="46" t="s">
        <v>97</v>
      </c>
      <c r="AD19" s="54">
        <v>114</v>
      </c>
      <c r="AE19" s="45">
        <v>5.9</v>
      </c>
      <c r="AF19" s="46" t="s">
        <v>97</v>
      </c>
      <c r="AG19" s="54">
        <v>297</v>
      </c>
      <c r="AH19" s="45">
        <v>4.2</v>
      </c>
      <c r="AI19" s="46" t="s">
        <v>97</v>
      </c>
      <c r="AJ19" s="54">
        <v>175</v>
      </c>
      <c r="AK19" s="45">
        <v>4.7</v>
      </c>
      <c r="AL19" s="46" t="s">
        <v>97</v>
      </c>
      <c r="AM19" s="54">
        <v>161</v>
      </c>
      <c r="AN19" s="45">
        <v>5.4</v>
      </c>
      <c r="AO19" s="46" t="s">
        <v>97</v>
      </c>
      <c r="AP19" s="54">
        <v>326</v>
      </c>
      <c r="AQ19" s="45">
        <v>5.4</v>
      </c>
      <c r="AR19" s="46" t="s">
        <v>97</v>
      </c>
      <c r="AS19" s="54">
        <v>141</v>
      </c>
      <c r="AT19" s="45">
        <v>4.4</v>
      </c>
      <c r="AU19" s="46" t="s">
        <v>97</v>
      </c>
      <c r="AV19" s="54">
        <v>90</v>
      </c>
      <c r="AW19" s="45">
        <v>6.2</v>
      </c>
      <c r="AX19" s="46" t="s">
        <v>97</v>
      </c>
      <c r="AY19" s="54">
        <v>841</v>
      </c>
      <c r="AZ19" s="45">
        <v>3.7</v>
      </c>
      <c r="BA19" s="46" t="s">
        <v>97</v>
      </c>
      <c r="BB19" s="54">
        <v>870</v>
      </c>
      <c r="BC19" s="45">
        <v>3.2</v>
      </c>
      <c r="BD19" s="46" t="s">
        <v>97</v>
      </c>
      <c r="BE19" s="54">
        <v>136</v>
      </c>
      <c r="BF19" s="45">
        <v>5.1</v>
      </c>
      <c r="BG19" s="46" t="s">
        <v>97</v>
      </c>
      <c r="BH19" s="54">
        <v>518</v>
      </c>
      <c r="BI19" s="45">
        <v>3.5</v>
      </c>
      <c r="BJ19" s="46" t="s">
        <v>97</v>
      </c>
      <c r="BK19" s="54">
        <v>1980</v>
      </c>
      <c r="BL19" s="45">
        <v>2.9</v>
      </c>
      <c r="BM19" s="46" t="s">
        <v>97</v>
      </c>
      <c r="BN19" s="54">
        <v>304</v>
      </c>
      <c r="BO19" s="45">
        <v>4.5</v>
      </c>
      <c r="BP19" s="46" t="s">
        <v>97</v>
      </c>
      <c r="BQ19" s="54">
        <v>139</v>
      </c>
      <c r="BR19" s="45">
        <v>4.7</v>
      </c>
      <c r="BS19" s="46" t="s">
        <v>97</v>
      </c>
      <c r="BT19" s="54">
        <v>338</v>
      </c>
      <c r="BU19" s="45">
        <v>4.5</v>
      </c>
      <c r="BV19" s="46" t="s">
        <v>97</v>
      </c>
      <c r="BW19" s="54">
        <v>80</v>
      </c>
      <c r="BX19" s="45">
        <v>6.7</v>
      </c>
      <c r="BY19" s="46" t="s">
        <v>97</v>
      </c>
      <c r="BZ19" s="54">
        <v>93</v>
      </c>
      <c r="CA19" s="45">
        <v>5.9</v>
      </c>
      <c r="CB19" s="46" t="s">
        <v>97</v>
      </c>
      <c r="CC19" s="54">
        <v>238</v>
      </c>
      <c r="CD19" s="45">
        <v>5</v>
      </c>
      <c r="CE19" s="46" t="s">
        <v>97</v>
      </c>
      <c r="CF19" s="47">
        <v>165</v>
      </c>
      <c r="CG19" s="45">
        <v>4.9</v>
      </c>
      <c r="CH19" s="48" t="s">
        <v>97</v>
      </c>
    </row>
    <row r="20" spans="4:86" ht="12.75">
      <c r="D20" s="24"/>
      <c r="CH20" s="24"/>
    </row>
    <row r="21" spans="1:86" ht="12.75">
      <c r="A21" s="49" t="s">
        <v>104</v>
      </c>
      <c r="B21" s="49"/>
      <c r="C21" s="50"/>
      <c r="F21" s="50"/>
      <c r="I21" s="50"/>
      <c r="L21" s="50"/>
      <c r="O21" s="50"/>
      <c r="R21" s="50"/>
      <c r="U21" s="50"/>
      <c r="X21" s="50"/>
      <c r="AA21" s="50"/>
      <c r="AD21" s="50"/>
      <c r="AG21" s="50"/>
      <c r="AJ21" s="50"/>
      <c r="AM21" s="50"/>
      <c r="AP21" s="50"/>
      <c r="AS21" s="50"/>
      <c r="AV21" s="50"/>
      <c r="AY21" s="50"/>
      <c r="BB21" s="50"/>
      <c r="BE21" s="50"/>
      <c r="BH21" s="50"/>
      <c r="BK21" s="50"/>
      <c r="BN21" s="50"/>
      <c r="BQ21" s="50"/>
      <c r="BT21" s="50"/>
      <c r="BW21" s="50"/>
      <c r="BZ21" s="50"/>
      <c r="CC21" s="50"/>
      <c r="CF21" s="50"/>
      <c r="CH21" s="24"/>
    </row>
    <row r="26" spans="1:3" s="59" customFormat="1" ht="12.75">
      <c r="A26" s="57"/>
      <c r="B26" s="57"/>
      <c r="C26" s="58" t="s">
        <v>22</v>
      </c>
    </row>
    <row r="27" spans="1:2" s="59" customFormat="1" ht="12.75">
      <c r="A27" s="57"/>
      <c r="B27" s="57"/>
    </row>
    <row r="28" spans="1:35" s="59" customFormat="1" ht="12.75">
      <c r="A28" s="57"/>
      <c r="B28" s="57"/>
      <c r="E28" s="172" t="s">
        <v>23</v>
      </c>
      <c r="F28" s="172"/>
      <c r="G28" s="172"/>
      <c r="H28" s="172"/>
      <c r="I28" s="172"/>
      <c r="J28" s="172"/>
      <c r="K28" s="172"/>
      <c r="M28" s="172" t="s">
        <v>24</v>
      </c>
      <c r="N28" s="172"/>
      <c r="O28" s="172"/>
      <c r="P28" s="172"/>
      <c r="Q28" s="172"/>
      <c r="R28" s="172"/>
      <c r="S28" s="172"/>
      <c r="T28" s="172"/>
      <c r="U28" s="172"/>
      <c r="V28" s="57"/>
      <c r="W28" s="172" t="s">
        <v>25</v>
      </c>
      <c r="X28" s="172"/>
      <c r="Y28" s="172"/>
      <c r="Z28" s="172"/>
      <c r="AA28" s="57"/>
      <c r="AB28" s="172" t="s">
        <v>26</v>
      </c>
      <c r="AC28" s="172"/>
      <c r="AD28" s="172"/>
      <c r="AE28" s="57"/>
      <c r="AF28" s="172" t="s">
        <v>27</v>
      </c>
      <c r="AG28" s="172"/>
      <c r="AH28" s="172"/>
      <c r="AI28" s="172"/>
    </row>
    <row r="29" spans="1:35" s="59" customFormat="1" ht="12.75">
      <c r="A29" s="57"/>
      <c r="B29" s="57"/>
      <c r="C29" s="59" t="s">
        <v>28</v>
      </c>
      <c r="E29" s="59" t="s">
        <v>29</v>
      </c>
      <c r="F29" s="59" t="s">
        <v>30</v>
      </c>
      <c r="G29" s="59" t="s">
        <v>31</v>
      </c>
      <c r="H29" s="59" t="s">
        <v>32</v>
      </c>
      <c r="I29" s="59" t="s">
        <v>33</v>
      </c>
      <c r="J29" s="59" t="s">
        <v>34</v>
      </c>
      <c r="K29" s="59" t="s">
        <v>35</v>
      </c>
      <c r="M29" s="59" t="s">
        <v>36</v>
      </c>
      <c r="N29" s="59" t="s">
        <v>37</v>
      </c>
      <c r="O29" s="59" t="s">
        <v>38</v>
      </c>
      <c r="P29" s="59" t="s">
        <v>39</v>
      </c>
      <c r="Q29" s="59" t="s">
        <v>40</v>
      </c>
      <c r="R29" s="59" t="s">
        <v>41</v>
      </c>
      <c r="S29" s="59" t="s">
        <v>42</v>
      </c>
      <c r="T29" s="59" t="s">
        <v>43</v>
      </c>
      <c r="U29" s="59" t="s">
        <v>44</v>
      </c>
      <c r="W29" s="59" t="s">
        <v>45</v>
      </c>
      <c r="X29" s="59" t="s">
        <v>46</v>
      </c>
      <c r="Y29" s="59" t="s">
        <v>47</v>
      </c>
      <c r="Z29" s="59" t="s">
        <v>48</v>
      </c>
      <c r="AB29" s="59" t="s">
        <v>49</v>
      </c>
      <c r="AC29" s="59" t="s">
        <v>50</v>
      </c>
      <c r="AD29" s="59" t="s">
        <v>51</v>
      </c>
      <c r="AF29" s="59" t="s">
        <v>52</v>
      </c>
      <c r="AG29" s="59" t="s">
        <v>53</v>
      </c>
      <c r="AH29" s="59" t="s">
        <v>54</v>
      </c>
      <c r="AI29" s="59" t="s">
        <v>55</v>
      </c>
    </row>
    <row r="30" spans="1:35" s="59" customFormat="1" ht="12.75">
      <c r="A30" s="57"/>
      <c r="B30" s="57" t="s">
        <v>70</v>
      </c>
      <c r="C30" s="64">
        <f>C19</f>
        <v>7934</v>
      </c>
      <c r="D30" s="64"/>
      <c r="E30" s="64">
        <f>F19</f>
        <v>36</v>
      </c>
      <c r="F30" s="64">
        <f>I19</f>
        <v>29</v>
      </c>
      <c r="G30" s="64">
        <f>L19</f>
        <v>157</v>
      </c>
      <c r="H30" s="64">
        <f>O19</f>
        <v>19</v>
      </c>
      <c r="I30" s="64">
        <f>R19</f>
        <v>340</v>
      </c>
      <c r="J30" s="64">
        <f>U19</f>
        <v>32</v>
      </c>
      <c r="K30" s="64">
        <f>X19</f>
        <v>59</v>
      </c>
      <c r="L30" s="64"/>
      <c r="M30" s="64">
        <f>AA19</f>
        <v>254</v>
      </c>
      <c r="N30" s="64">
        <f>AD19</f>
        <v>114</v>
      </c>
      <c r="O30" s="64">
        <f>AG19</f>
        <v>297</v>
      </c>
      <c r="P30" s="64">
        <f>AJ19</f>
        <v>175</v>
      </c>
      <c r="Q30" s="64">
        <f>AM19</f>
        <v>161</v>
      </c>
      <c r="R30" s="64">
        <f>AP19</f>
        <v>326</v>
      </c>
      <c r="S30" s="64">
        <f>AS19</f>
        <v>141</v>
      </c>
      <c r="T30" s="64">
        <f>AV19</f>
        <v>90</v>
      </c>
      <c r="U30" s="64">
        <f>AY19</f>
        <v>841</v>
      </c>
      <c r="V30" s="64"/>
      <c r="W30" s="64">
        <f>BB19</f>
        <v>870</v>
      </c>
      <c r="X30" s="64">
        <f>BE19</f>
        <v>136</v>
      </c>
      <c r="Y30" s="64">
        <f>BH19</f>
        <v>518</v>
      </c>
      <c r="Z30" s="64">
        <f>BK19</f>
        <v>1980</v>
      </c>
      <c r="AA30" s="64"/>
      <c r="AB30" s="64">
        <f>BN19</f>
        <v>304</v>
      </c>
      <c r="AC30" s="64">
        <f>BQ19</f>
        <v>139</v>
      </c>
      <c r="AD30" s="64">
        <f>BT19</f>
        <v>338</v>
      </c>
      <c r="AE30" s="64"/>
      <c r="AF30" s="64">
        <f>BW19</f>
        <v>80</v>
      </c>
      <c r="AG30" s="64">
        <f>BZ19</f>
        <v>93</v>
      </c>
      <c r="AH30" s="64">
        <f>CC19</f>
        <v>238</v>
      </c>
      <c r="AI30" s="64">
        <f>CF19</f>
        <v>165</v>
      </c>
    </row>
    <row r="31" spans="1:35" s="59" customFormat="1" ht="12.75">
      <c r="A31" s="57"/>
      <c r="B31" s="57"/>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row>
    <row r="32" spans="1:35" s="59" customFormat="1" ht="12.75">
      <c r="A32" s="57"/>
      <c r="B32" s="57"/>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row>
    <row r="33" spans="1:35" s="59" customFormat="1" ht="12.75">
      <c r="A33" s="57"/>
      <c r="B33" s="57"/>
      <c r="C33" s="61" t="s">
        <v>56</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row>
    <row r="34" spans="1:35" s="59" customFormat="1" ht="12.75">
      <c r="A34" s="57"/>
      <c r="B34" s="57" t="s">
        <v>70</v>
      </c>
      <c r="C34" s="60">
        <f>(C19*D19/100)*NORMSINV(0.975)</f>
        <v>171.05379230828115</v>
      </c>
      <c r="D34" s="60"/>
      <c r="E34" s="60">
        <f>(F19*G19/100)*NORMSINV(0.975)</f>
        <v>6.06804478981642</v>
      </c>
      <c r="F34" s="60">
        <f>(I19*J19/100)*NORMSINV(0.975)</f>
        <v>3.524013091760312</v>
      </c>
      <c r="G34" s="60">
        <f>(L19*M19/100)*NORMSINV(0.975)</f>
        <v>18.15513529976405</v>
      </c>
      <c r="H34" s="60">
        <f>(O19*P19/100)*NORMSINV(0.975)</f>
        <v>2.830186265017736</v>
      </c>
      <c r="I34" s="60">
        <f>(R19*S19/100)*NORMSINV(0.975)</f>
        <v>25.989106561035445</v>
      </c>
      <c r="J34" s="60">
        <f>(U19*V19/100)*NORMSINV(0.975)</f>
        <v>6.710912584086378</v>
      </c>
      <c r="K34" s="60">
        <f>(X19*Y19/100)*NORMSINV(0.975)</f>
        <v>8.557197529825096</v>
      </c>
      <c r="L34" s="60"/>
      <c r="M34" s="60">
        <f>(AA19*AB19/100)*NORMSINV(0.975)</f>
        <v>18.91756082406592</v>
      </c>
      <c r="N34" s="60">
        <f>(AD19*AE19/100)*NORMSINV(0.975)</f>
        <v>13.18270970810893</v>
      </c>
      <c r="O34" s="60">
        <f>(AG19*AH19/100)*NORMSINV(0.975)</f>
        <v>24.44857581013244</v>
      </c>
      <c r="P34" s="60">
        <f>(AJ19*AK19/100)*NORMSINV(0.975)</f>
        <v>16.12069392643413</v>
      </c>
      <c r="Q34" s="60">
        <f>(AM19*AN19/100)*NORMSINV(0.975)</f>
        <v>17.03991647372867</v>
      </c>
      <c r="R34" s="60">
        <f>(AP19*AQ19/100)*NORMSINV(0.975)</f>
        <v>34.50318490953755</v>
      </c>
      <c r="S34" s="60">
        <f>(AS19*AT19/100)*NORMSINV(0.975)</f>
        <v>12.159609133081744</v>
      </c>
      <c r="T34" s="60">
        <f>(AV19*AW19/100)*NORMSINV(0.975)</f>
        <v>10.936592353738899</v>
      </c>
      <c r="U34" s="60">
        <f>(AY19*AZ19/100)*NORMSINV(0.975)</f>
        <v>60.988162055787335</v>
      </c>
      <c r="V34" s="60"/>
      <c r="W34" s="60">
        <f>(BB19*BC19/100)*NORMSINV(0.975)</f>
        <v>54.565364001449986</v>
      </c>
      <c r="X34" s="60">
        <f>(BE19*BF19/100)*NORMSINV(0.975)</f>
        <v>13.594301893464692</v>
      </c>
      <c r="Y34" s="60">
        <f>(BH19*BI19/100)*NORMSINV(0.975)</f>
        <v>35.53412533571438</v>
      </c>
      <c r="Z34" s="60">
        <f>(BK19*BL19/100)*NORMSINV(0.975)</f>
        <v>112.5410632529906</v>
      </c>
      <c r="AA34" s="60"/>
      <c r="AB34" s="60">
        <f>(BN19*BO19/100)*NORMSINV(0.975)</f>
        <v>26.812290931746976</v>
      </c>
      <c r="AC34" s="60">
        <f>(BQ19*BR19/100)*NORMSINV(0.975)</f>
        <v>12.804436890139108</v>
      </c>
      <c r="AD34" s="60">
        <f>(BT19*BU19/100)*NORMSINV(0.975)</f>
        <v>29.811033996481836</v>
      </c>
      <c r="AE34" s="60"/>
      <c r="AF34" s="60">
        <f>(BW19*BX19/100)*NORMSINV(0.975)</f>
        <v>10.505400540509049</v>
      </c>
      <c r="AG34" s="60">
        <f>(BZ19*CA19/100)*NORMSINV(0.975)</f>
        <v>10.754315814509917</v>
      </c>
      <c r="AH34" s="60">
        <f>(CC19*CD19/100)*NORMSINV(0.975)</f>
        <v>23.323557170160015</v>
      </c>
      <c r="AI34" s="60">
        <f>(CF19*CG19/100)*NORMSINV(0.975)</f>
        <v>15.846299136196954</v>
      </c>
    </row>
    <row r="35" spans="1:2" s="63" customFormat="1" ht="12.75">
      <c r="A35" s="62"/>
      <c r="B35" s="62"/>
    </row>
    <row r="36" spans="4:25" ht="12.75">
      <c r="D36" s="63"/>
      <c r="E36" s="63"/>
      <c r="F36" s="63"/>
      <c r="G36" s="63"/>
      <c r="H36" s="63"/>
      <c r="I36" s="63"/>
      <c r="J36" s="63"/>
      <c r="K36" s="63"/>
      <c r="L36" s="63"/>
      <c r="M36" s="63"/>
      <c r="N36" s="63"/>
      <c r="O36" s="63"/>
      <c r="P36" s="63"/>
      <c r="Q36" s="63"/>
      <c r="R36" s="63"/>
      <c r="S36" s="63"/>
      <c r="T36" s="63"/>
      <c r="U36" s="63"/>
      <c r="V36" s="63"/>
      <c r="W36" s="63"/>
      <c r="X36" s="63"/>
      <c r="Y36" s="63"/>
    </row>
    <row r="37" spans="4:25" ht="12.75">
      <c r="D37" s="63"/>
      <c r="E37" s="63"/>
      <c r="F37" s="63"/>
      <c r="G37" s="63"/>
      <c r="H37" s="63"/>
      <c r="I37" s="63"/>
      <c r="J37" s="63"/>
      <c r="K37" s="63"/>
      <c r="L37" s="63"/>
      <c r="M37" s="63"/>
      <c r="N37" s="63"/>
      <c r="O37" s="63"/>
      <c r="P37" s="63"/>
      <c r="Q37" s="63"/>
      <c r="R37" s="63"/>
      <c r="S37" s="63"/>
      <c r="T37" s="63"/>
      <c r="U37" s="63"/>
      <c r="V37" s="63"/>
      <c r="W37" s="63"/>
      <c r="X37" s="63"/>
      <c r="Y37" s="63"/>
    </row>
    <row r="38" spans="4:25" ht="12.75">
      <c r="D38" s="63"/>
      <c r="E38" s="63"/>
      <c r="F38" s="63"/>
      <c r="G38" s="63"/>
      <c r="H38" s="63"/>
      <c r="I38" s="63"/>
      <c r="J38" s="63"/>
      <c r="K38" s="63"/>
      <c r="L38" s="63"/>
      <c r="M38" s="63"/>
      <c r="N38" s="63"/>
      <c r="O38" s="63"/>
      <c r="P38" s="63"/>
      <c r="Q38" s="63"/>
      <c r="R38" s="63"/>
      <c r="S38" s="63"/>
      <c r="T38" s="63"/>
      <c r="U38" s="63"/>
      <c r="V38" s="63"/>
      <c r="W38" s="63"/>
      <c r="X38" s="63"/>
      <c r="Y38" s="63"/>
    </row>
  </sheetData>
  <sheetProtection selectLockedCells="1" selectUnlockedCells="1"/>
  <mergeCells count="38">
    <mergeCell ref="E28:K28"/>
    <mergeCell ref="M28:U28"/>
    <mergeCell ref="W28:Z28"/>
    <mergeCell ref="AB28:AD28"/>
    <mergeCell ref="AF28:AI28"/>
    <mergeCell ref="A5:A6"/>
    <mergeCell ref="B5:B6"/>
    <mergeCell ref="C5:E5"/>
    <mergeCell ref="F5:H5"/>
    <mergeCell ref="I5:K5"/>
    <mergeCell ref="L5:N5"/>
    <mergeCell ref="O5:Q5"/>
    <mergeCell ref="R5:T5"/>
    <mergeCell ref="AP5:AR5"/>
    <mergeCell ref="U5:W5"/>
    <mergeCell ref="X5:Z5"/>
    <mergeCell ref="AA5:AC5"/>
    <mergeCell ref="AD5:AF5"/>
    <mergeCell ref="A15:A18"/>
    <mergeCell ref="CC5:CE5"/>
    <mergeCell ref="AS5:AU5"/>
    <mergeCell ref="BW5:BY5"/>
    <mergeCell ref="AV5:AX5"/>
    <mergeCell ref="AY5:BA5"/>
    <mergeCell ref="BB5:BD5"/>
    <mergeCell ref="BE5:BG5"/>
    <mergeCell ref="BH5:BJ5"/>
    <mergeCell ref="BK5:BM5"/>
    <mergeCell ref="CF5:CH5"/>
    <mergeCell ref="A7:A10"/>
    <mergeCell ref="A11:A14"/>
    <mergeCell ref="BQ5:BS5"/>
    <mergeCell ref="BT5:BV5"/>
    <mergeCell ref="BZ5:CB5"/>
    <mergeCell ref="BN5:BP5"/>
    <mergeCell ref="AG5:AI5"/>
    <mergeCell ref="AJ5:AL5"/>
    <mergeCell ref="AM5:AO5"/>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CJ42"/>
  <sheetViews>
    <sheetView zoomScalePageLayoutView="0" workbookViewId="0" topLeftCell="A1">
      <pane xSplit="2" ySplit="6" topLeftCell="C7" activePane="bottomRight" state="frozen"/>
      <selection pane="topLeft" activeCell="B23" sqref="B23"/>
      <selection pane="topRight" activeCell="B23" sqref="B23"/>
      <selection pane="bottomLeft" activeCell="B23" sqref="B23"/>
      <selection pane="bottomRight" activeCell="A26" sqref="A26:IV34"/>
    </sheetView>
  </sheetViews>
  <sheetFormatPr defaultColWidth="9.140625" defaultRowHeight="12.75"/>
  <cols>
    <col min="1" max="1" width="11.7109375" style="17" customWidth="1"/>
    <col min="2" max="2" width="15.57421875" style="17" customWidth="1"/>
    <col min="3" max="105" width="13.00390625" style="14" customWidth="1"/>
    <col min="106" max="16384" width="9.140625" style="14" customWidth="1"/>
  </cols>
  <sheetData>
    <row r="1" spans="1:2" ht="15">
      <c r="A1" s="18" t="s">
        <v>89</v>
      </c>
      <c r="B1" s="18"/>
    </row>
    <row r="2" spans="1:2" ht="15">
      <c r="A2" s="19"/>
      <c r="B2" s="19"/>
    </row>
    <row r="3" spans="1:2" ht="15">
      <c r="A3" s="16" t="s">
        <v>110</v>
      </c>
      <c r="B3" s="13"/>
    </row>
    <row r="4" spans="1:86" ht="15">
      <c r="A4" s="20"/>
      <c r="B4" s="21"/>
      <c r="C4" s="22"/>
      <c r="D4" s="22"/>
      <c r="E4" s="23"/>
      <c r="F4" s="23"/>
      <c r="G4" s="23"/>
      <c r="H4" s="23"/>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row>
    <row r="5" spans="1:86" s="24" customFormat="1" ht="12.75" customHeight="1">
      <c r="A5" s="170" t="s">
        <v>91</v>
      </c>
      <c r="B5" s="171" t="s">
        <v>168</v>
      </c>
      <c r="C5" s="169" t="s">
        <v>92</v>
      </c>
      <c r="D5" s="169"/>
      <c r="E5" s="169"/>
      <c r="F5" s="169" t="s">
        <v>214</v>
      </c>
      <c r="G5" s="169"/>
      <c r="H5" s="169"/>
      <c r="I5" s="169" t="s">
        <v>216</v>
      </c>
      <c r="J5" s="169"/>
      <c r="K5" s="169"/>
      <c r="L5" s="169" t="s">
        <v>217</v>
      </c>
      <c r="M5" s="169"/>
      <c r="N5" s="169"/>
      <c r="O5" s="169" t="s">
        <v>218</v>
      </c>
      <c r="P5" s="169"/>
      <c r="Q5" s="169"/>
      <c r="R5" s="169" t="s">
        <v>219</v>
      </c>
      <c r="S5" s="169"/>
      <c r="T5" s="169"/>
      <c r="U5" s="169" t="s">
        <v>220</v>
      </c>
      <c r="V5" s="169"/>
      <c r="W5" s="169"/>
      <c r="X5" s="169" t="s">
        <v>221</v>
      </c>
      <c r="Y5" s="169"/>
      <c r="Z5" s="169"/>
      <c r="AA5" s="169" t="s">
        <v>223</v>
      </c>
      <c r="AB5" s="169"/>
      <c r="AC5" s="169"/>
      <c r="AD5" s="169" t="s">
        <v>225</v>
      </c>
      <c r="AE5" s="169"/>
      <c r="AF5" s="169"/>
      <c r="AG5" s="169" t="s">
        <v>226</v>
      </c>
      <c r="AH5" s="169"/>
      <c r="AI5" s="169"/>
      <c r="AJ5" s="169" t="s">
        <v>228</v>
      </c>
      <c r="AK5" s="169"/>
      <c r="AL5" s="169"/>
      <c r="AM5" s="169" t="s">
        <v>229</v>
      </c>
      <c r="AN5" s="169"/>
      <c r="AO5" s="169"/>
      <c r="AP5" s="169" t="s">
        <v>230</v>
      </c>
      <c r="AQ5" s="169"/>
      <c r="AR5" s="169"/>
      <c r="AS5" s="169" t="s">
        <v>232</v>
      </c>
      <c r="AT5" s="169"/>
      <c r="AU5" s="169"/>
      <c r="AV5" s="169" t="s">
        <v>233</v>
      </c>
      <c r="AW5" s="169"/>
      <c r="AX5" s="169"/>
      <c r="AY5" s="169" t="s">
        <v>234</v>
      </c>
      <c r="AZ5" s="169"/>
      <c r="BA5" s="169"/>
      <c r="BB5" s="169" t="s">
        <v>237</v>
      </c>
      <c r="BC5" s="169"/>
      <c r="BD5" s="169"/>
      <c r="BE5" s="169" t="s">
        <v>239</v>
      </c>
      <c r="BF5" s="169"/>
      <c r="BG5" s="169"/>
      <c r="BH5" s="169" t="s">
        <v>242</v>
      </c>
      <c r="BI5" s="169"/>
      <c r="BJ5" s="169"/>
      <c r="BK5" s="169" t="s">
        <v>244</v>
      </c>
      <c r="BL5" s="169"/>
      <c r="BM5" s="169"/>
      <c r="BN5" s="169" t="s">
        <v>247</v>
      </c>
      <c r="BO5" s="169"/>
      <c r="BP5" s="169"/>
      <c r="BQ5" s="169" t="s">
        <v>249</v>
      </c>
      <c r="BR5" s="169"/>
      <c r="BS5" s="169"/>
      <c r="BT5" s="169" t="s">
        <v>251</v>
      </c>
      <c r="BU5" s="169"/>
      <c r="BV5" s="169"/>
      <c r="BW5" s="169" t="s">
        <v>254</v>
      </c>
      <c r="BX5" s="169"/>
      <c r="BY5" s="169"/>
      <c r="BZ5" s="169" t="s">
        <v>257</v>
      </c>
      <c r="CA5" s="169"/>
      <c r="CB5" s="169"/>
      <c r="CC5" s="169" t="s">
        <v>259</v>
      </c>
      <c r="CD5" s="169"/>
      <c r="CE5" s="169"/>
      <c r="CF5" s="166" t="s">
        <v>261</v>
      </c>
      <c r="CG5" s="166"/>
      <c r="CH5" s="166"/>
    </row>
    <row r="6" spans="1:86" s="17" customFormat="1" ht="47.25" customHeight="1">
      <c r="A6" s="170"/>
      <c r="B6" s="171"/>
      <c r="C6" s="25" t="s">
        <v>107</v>
      </c>
      <c r="D6" s="26" t="s">
        <v>94</v>
      </c>
      <c r="E6" s="27" t="s">
        <v>108</v>
      </c>
      <c r="F6" s="25" t="s">
        <v>107</v>
      </c>
      <c r="G6" s="26" t="s">
        <v>94</v>
      </c>
      <c r="H6" s="27" t="s">
        <v>108</v>
      </c>
      <c r="I6" s="25" t="s">
        <v>107</v>
      </c>
      <c r="J6" s="26" t="s">
        <v>94</v>
      </c>
      <c r="K6" s="27" t="s">
        <v>108</v>
      </c>
      <c r="L6" s="25" t="s">
        <v>107</v>
      </c>
      <c r="M6" s="26" t="s">
        <v>94</v>
      </c>
      <c r="N6" s="27" t="s">
        <v>108</v>
      </c>
      <c r="O6" s="25" t="s">
        <v>107</v>
      </c>
      <c r="P6" s="26" t="s">
        <v>94</v>
      </c>
      <c r="Q6" s="27" t="s">
        <v>108</v>
      </c>
      <c r="R6" s="25" t="s">
        <v>107</v>
      </c>
      <c r="S6" s="26" t="s">
        <v>94</v>
      </c>
      <c r="T6" s="27" t="s">
        <v>108</v>
      </c>
      <c r="U6" s="25" t="s">
        <v>107</v>
      </c>
      <c r="V6" s="26" t="s">
        <v>94</v>
      </c>
      <c r="W6" s="27" t="s">
        <v>108</v>
      </c>
      <c r="X6" s="25" t="s">
        <v>107</v>
      </c>
      <c r="Y6" s="26" t="s">
        <v>94</v>
      </c>
      <c r="Z6" s="27" t="s">
        <v>108</v>
      </c>
      <c r="AA6" s="25" t="s">
        <v>107</v>
      </c>
      <c r="AB6" s="26" t="s">
        <v>94</v>
      </c>
      <c r="AC6" s="27" t="s">
        <v>108</v>
      </c>
      <c r="AD6" s="25" t="s">
        <v>107</v>
      </c>
      <c r="AE6" s="26" t="s">
        <v>94</v>
      </c>
      <c r="AF6" s="27" t="s">
        <v>108</v>
      </c>
      <c r="AG6" s="25" t="s">
        <v>107</v>
      </c>
      <c r="AH6" s="26" t="s">
        <v>94</v>
      </c>
      <c r="AI6" s="27" t="s">
        <v>108</v>
      </c>
      <c r="AJ6" s="25" t="s">
        <v>107</v>
      </c>
      <c r="AK6" s="26" t="s">
        <v>94</v>
      </c>
      <c r="AL6" s="27" t="s">
        <v>108</v>
      </c>
      <c r="AM6" s="25" t="s">
        <v>107</v>
      </c>
      <c r="AN6" s="26" t="s">
        <v>94</v>
      </c>
      <c r="AO6" s="27" t="s">
        <v>108</v>
      </c>
      <c r="AP6" s="25" t="s">
        <v>107</v>
      </c>
      <c r="AQ6" s="26" t="s">
        <v>94</v>
      </c>
      <c r="AR6" s="27" t="s">
        <v>108</v>
      </c>
      <c r="AS6" s="25" t="s">
        <v>107</v>
      </c>
      <c r="AT6" s="26" t="s">
        <v>94</v>
      </c>
      <c r="AU6" s="27" t="s">
        <v>108</v>
      </c>
      <c r="AV6" s="25" t="s">
        <v>107</v>
      </c>
      <c r="AW6" s="26" t="s">
        <v>94</v>
      </c>
      <c r="AX6" s="27" t="s">
        <v>108</v>
      </c>
      <c r="AY6" s="25" t="s">
        <v>107</v>
      </c>
      <c r="AZ6" s="26" t="s">
        <v>94</v>
      </c>
      <c r="BA6" s="27" t="s">
        <v>108</v>
      </c>
      <c r="BB6" s="25" t="s">
        <v>107</v>
      </c>
      <c r="BC6" s="26" t="s">
        <v>94</v>
      </c>
      <c r="BD6" s="27" t="s">
        <v>108</v>
      </c>
      <c r="BE6" s="25" t="s">
        <v>107</v>
      </c>
      <c r="BF6" s="26" t="s">
        <v>94</v>
      </c>
      <c r="BG6" s="27" t="s">
        <v>108</v>
      </c>
      <c r="BH6" s="25" t="s">
        <v>107</v>
      </c>
      <c r="BI6" s="26" t="s">
        <v>94</v>
      </c>
      <c r="BJ6" s="27" t="s">
        <v>108</v>
      </c>
      <c r="BK6" s="25" t="s">
        <v>107</v>
      </c>
      <c r="BL6" s="26" t="s">
        <v>94</v>
      </c>
      <c r="BM6" s="27" t="s">
        <v>108</v>
      </c>
      <c r="BN6" s="25" t="s">
        <v>107</v>
      </c>
      <c r="BO6" s="26" t="s">
        <v>94</v>
      </c>
      <c r="BP6" s="27" t="s">
        <v>108</v>
      </c>
      <c r="BQ6" s="25" t="s">
        <v>107</v>
      </c>
      <c r="BR6" s="26" t="s">
        <v>94</v>
      </c>
      <c r="BS6" s="27" t="s">
        <v>108</v>
      </c>
      <c r="BT6" s="25" t="s">
        <v>107</v>
      </c>
      <c r="BU6" s="26" t="s">
        <v>94</v>
      </c>
      <c r="BV6" s="27" t="s">
        <v>108</v>
      </c>
      <c r="BW6" s="25" t="s">
        <v>107</v>
      </c>
      <c r="BX6" s="26" t="s">
        <v>94</v>
      </c>
      <c r="BY6" s="27" t="s">
        <v>108</v>
      </c>
      <c r="BZ6" s="25" t="s">
        <v>107</v>
      </c>
      <c r="CA6" s="26" t="s">
        <v>94</v>
      </c>
      <c r="CB6" s="27" t="s">
        <v>108</v>
      </c>
      <c r="CC6" s="25" t="s">
        <v>107</v>
      </c>
      <c r="CD6" s="26" t="s">
        <v>94</v>
      </c>
      <c r="CE6" s="27" t="s">
        <v>108</v>
      </c>
      <c r="CF6" s="25" t="s">
        <v>107</v>
      </c>
      <c r="CG6" s="26" t="s">
        <v>94</v>
      </c>
      <c r="CH6" s="26" t="s">
        <v>108</v>
      </c>
    </row>
    <row r="7" spans="1:86" ht="12.75">
      <c r="A7" s="167">
        <v>2012</v>
      </c>
      <c r="B7" s="28" t="s">
        <v>96</v>
      </c>
      <c r="C7" s="51">
        <v>33541</v>
      </c>
      <c r="D7" s="30">
        <v>0.5</v>
      </c>
      <c r="E7" s="31" t="s">
        <v>97</v>
      </c>
      <c r="F7" s="51">
        <v>208</v>
      </c>
      <c r="G7" s="30">
        <v>4</v>
      </c>
      <c r="H7" s="31" t="s">
        <v>97</v>
      </c>
      <c r="I7" s="51">
        <v>62</v>
      </c>
      <c r="J7" s="30">
        <v>3.8</v>
      </c>
      <c r="K7" s="31" t="s">
        <v>97</v>
      </c>
      <c r="L7" s="51">
        <v>395</v>
      </c>
      <c r="M7" s="30">
        <v>2.7</v>
      </c>
      <c r="N7" s="31" t="s">
        <v>97</v>
      </c>
      <c r="O7" s="51">
        <v>39</v>
      </c>
      <c r="P7" s="30">
        <v>5.3</v>
      </c>
      <c r="Q7" s="31" t="s">
        <v>97</v>
      </c>
      <c r="R7" s="51">
        <v>668</v>
      </c>
      <c r="S7" s="30">
        <v>3.8</v>
      </c>
      <c r="T7" s="31" t="s">
        <v>97</v>
      </c>
      <c r="U7" s="51">
        <v>68</v>
      </c>
      <c r="V7" s="30">
        <v>5.3</v>
      </c>
      <c r="W7" s="31" t="s">
        <v>97</v>
      </c>
      <c r="X7" s="51">
        <v>139</v>
      </c>
      <c r="Y7" s="30">
        <v>4.8</v>
      </c>
      <c r="Z7" s="31" t="s">
        <v>97</v>
      </c>
      <c r="AA7" s="51">
        <v>446</v>
      </c>
      <c r="AB7" s="30">
        <v>2.7</v>
      </c>
      <c r="AC7" s="31" t="s">
        <v>97</v>
      </c>
      <c r="AD7" s="51">
        <v>224</v>
      </c>
      <c r="AE7" s="30">
        <v>4.3</v>
      </c>
      <c r="AF7" s="31" t="s">
        <v>97</v>
      </c>
      <c r="AG7" s="51">
        <v>863</v>
      </c>
      <c r="AH7" s="30">
        <v>2.7</v>
      </c>
      <c r="AI7" s="31" t="s">
        <v>97</v>
      </c>
      <c r="AJ7" s="51">
        <v>345</v>
      </c>
      <c r="AK7" s="30">
        <v>3.9</v>
      </c>
      <c r="AL7" s="31" t="s">
        <v>97</v>
      </c>
      <c r="AM7" s="51">
        <v>313</v>
      </c>
      <c r="AN7" s="30">
        <v>4.2</v>
      </c>
      <c r="AO7" s="31" t="s">
        <v>97</v>
      </c>
      <c r="AP7" s="51">
        <v>1124</v>
      </c>
      <c r="AQ7" s="30">
        <v>2.5</v>
      </c>
      <c r="AR7" s="31" t="s">
        <v>97</v>
      </c>
      <c r="AS7" s="51">
        <v>349</v>
      </c>
      <c r="AT7" s="30">
        <v>2.6</v>
      </c>
      <c r="AU7" s="31" t="s">
        <v>97</v>
      </c>
      <c r="AV7" s="51">
        <v>231</v>
      </c>
      <c r="AW7" s="30">
        <v>3.5</v>
      </c>
      <c r="AX7" s="31" t="s">
        <v>97</v>
      </c>
      <c r="AY7" s="51">
        <v>1601</v>
      </c>
      <c r="AZ7" s="30">
        <v>2.9</v>
      </c>
      <c r="BA7" s="31" t="s">
        <v>97</v>
      </c>
      <c r="BB7" s="51">
        <v>3672</v>
      </c>
      <c r="BC7" s="30">
        <v>1.7</v>
      </c>
      <c r="BD7" s="31" t="s">
        <v>97</v>
      </c>
      <c r="BE7" s="51">
        <v>703</v>
      </c>
      <c r="BF7" s="30">
        <v>2</v>
      </c>
      <c r="BG7" s="31" t="s">
        <v>97</v>
      </c>
      <c r="BH7" s="51">
        <v>3165</v>
      </c>
      <c r="BI7" s="30">
        <v>1.3</v>
      </c>
      <c r="BJ7" s="31" t="s">
        <v>97</v>
      </c>
      <c r="BK7" s="51">
        <v>10282</v>
      </c>
      <c r="BL7" s="30">
        <v>1.2</v>
      </c>
      <c r="BM7" s="31" t="s">
        <v>97</v>
      </c>
      <c r="BN7" s="51">
        <v>2259</v>
      </c>
      <c r="BO7" s="30">
        <v>1.6</v>
      </c>
      <c r="BP7" s="31" t="s">
        <v>97</v>
      </c>
      <c r="BQ7" s="51">
        <v>1574</v>
      </c>
      <c r="BR7" s="30">
        <v>1.5</v>
      </c>
      <c r="BS7" s="31" t="s">
        <v>97</v>
      </c>
      <c r="BT7" s="51">
        <v>2183</v>
      </c>
      <c r="BU7" s="30">
        <v>1.7</v>
      </c>
      <c r="BV7" s="31" t="s">
        <v>97</v>
      </c>
      <c r="BW7" s="51">
        <v>420</v>
      </c>
      <c r="BX7" s="30">
        <v>2.8</v>
      </c>
      <c r="BY7" s="31" t="s">
        <v>97</v>
      </c>
      <c r="BZ7" s="51">
        <v>549</v>
      </c>
      <c r="CA7" s="30">
        <v>2.9</v>
      </c>
      <c r="CB7" s="31" t="s">
        <v>97</v>
      </c>
      <c r="CC7" s="51">
        <v>1114</v>
      </c>
      <c r="CD7" s="30">
        <v>2.3</v>
      </c>
      <c r="CE7" s="31" t="s">
        <v>97</v>
      </c>
      <c r="CF7" s="29">
        <v>543</v>
      </c>
      <c r="CG7" s="30">
        <v>2.5</v>
      </c>
      <c r="CH7" s="32" t="s">
        <v>97</v>
      </c>
    </row>
    <row r="8" spans="1:86" ht="12.75">
      <c r="A8" s="167"/>
      <c r="B8" s="33" t="s">
        <v>98</v>
      </c>
      <c r="C8" s="51">
        <v>34233</v>
      </c>
      <c r="D8" s="30">
        <v>0.5</v>
      </c>
      <c r="E8" s="31" t="s">
        <v>97</v>
      </c>
      <c r="F8" s="51">
        <v>206</v>
      </c>
      <c r="G8" s="30">
        <v>4</v>
      </c>
      <c r="H8" s="31" t="s">
        <v>97</v>
      </c>
      <c r="I8" s="51">
        <v>61</v>
      </c>
      <c r="J8" s="30">
        <v>4.1</v>
      </c>
      <c r="K8" s="31" t="s">
        <v>97</v>
      </c>
      <c r="L8" s="51">
        <v>400</v>
      </c>
      <c r="M8" s="30">
        <v>2.7</v>
      </c>
      <c r="N8" s="31" t="s">
        <v>97</v>
      </c>
      <c r="O8" s="51">
        <v>41</v>
      </c>
      <c r="P8" s="30">
        <v>5.4</v>
      </c>
      <c r="Q8" s="31" t="s">
        <v>97</v>
      </c>
      <c r="R8" s="51">
        <v>700</v>
      </c>
      <c r="S8" s="30">
        <v>5</v>
      </c>
      <c r="T8" s="31" t="s">
        <v>97</v>
      </c>
      <c r="U8" s="51">
        <v>67</v>
      </c>
      <c r="V8" s="30">
        <v>5.2</v>
      </c>
      <c r="W8" s="31" t="s">
        <v>97</v>
      </c>
      <c r="X8" s="51">
        <v>134</v>
      </c>
      <c r="Y8" s="30">
        <v>5.5</v>
      </c>
      <c r="Z8" s="31" t="s">
        <v>97</v>
      </c>
      <c r="AA8" s="51">
        <v>441</v>
      </c>
      <c r="AB8" s="30">
        <v>3</v>
      </c>
      <c r="AC8" s="31" t="s">
        <v>97</v>
      </c>
      <c r="AD8" s="51">
        <v>235</v>
      </c>
      <c r="AE8" s="30">
        <v>4</v>
      </c>
      <c r="AF8" s="31" t="s">
        <v>97</v>
      </c>
      <c r="AG8" s="51">
        <v>885</v>
      </c>
      <c r="AH8" s="30">
        <v>2.4</v>
      </c>
      <c r="AI8" s="31" t="s">
        <v>97</v>
      </c>
      <c r="AJ8" s="51">
        <v>378</v>
      </c>
      <c r="AK8" s="30">
        <v>3.8</v>
      </c>
      <c r="AL8" s="31" t="s">
        <v>97</v>
      </c>
      <c r="AM8" s="51">
        <v>330</v>
      </c>
      <c r="AN8" s="30">
        <v>4.2</v>
      </c>
      <c r="AO8" s="31" t="s">
        <v>97</v>
      </c>
      <c r="AP8" s="51">
        <v>1087</v>
      </c>
      <c r="AQ8" s="30">
        <v>2.6</v>
      </c>
      <c r="AR8" s="31" t="s">
        <v>97</v>
      </c>
      <c r="AS8" s="51">
        <v>318</v>
      </c>
      <c r="AT8" s="30">
        <v>2.8</v>
      </c>
      <c r="AU8" s="31" t="s">
        <v>97</v>
      </c>
      <c r="AV8" s="51">
        <v>236</v>
      </c>
      <c r="AW8" s="30">
        <v>3.4</v>
      </c>
      <c r="AX8" s="31" t="s">
        <v>97</v>
      </c>
      <c r="AY8" s="51">
        <v>1589</v>
      </c>
      <c r="AZ8" s="30">
        <v>2.8</v>
      </c>
      <c r="BA8" s="31" t="s">
        <v>97</v>
      </c>
      <c r="BB8" s="51">
        <v>3770</v>
      </c>
      <c r="BC8" s="30">
        <v>1.6</v>
      </c>
      <c r="BD8" s="31" t="s">
        <v>97</v>
      </c>
      <c r="BE8" s="51">
        <v>703</v>
      </c>
      <c r="BF8" s="30">
        <v>2</v>
      </c>
      <c r="BG8" s="31" t="s">
        <v>97</v>
      </c>
      <c r="BH8" s="51">
        <v>3266</v>
      </c>
      <c r="BI8" s="30">
        <v>1.2</v>
      </c>
      <c r="BJ8" s="31" t="s">
        <v>97</v>
      </c>
      <c r="BK8" s="51">
        <v>10489</v>
      </c>
      <c r="BL8" s="30">
        <v>1.2</v>
      </c>
      <c r="BM8" s="31" t="s">
        <v>97</v>
      </c>
      <c r="BN8" s="51">
        <v>2283</v>
      </c>
      <c r="BO8" s="30">
        <v>1.6</v>
      </c>
      <c r="BP8" s="31" t="s">
        <v>97</v>
      </c>
      <c r="BQ8" s="51">
        <v>1647</v>
      </c>
      <c r="BR8" s="30">
        <v>1.4</v>
      </c>
      <c r="BS8" s="31" t="s">
        <v>97</v>
      </c>
      <c r="BT8" s="51">
        <v>2232</v>
      </c>
      <c r="BU8" s="30">
        <v>1.8</v>
      </c>
      <c r="BV8" s="31" t="s">
        <v>97</v>
      </c>
      <c r="BW8" s="51">
        <v>434</v>
      </c>
      <c r="BX8" s="30">
        <v>2.9</v>
      </c>
      <c r="BY8" s="31" t="s">
        <v>97</v>
      </c>
      <c r="BZ8" s="51">
        <v>567</v>
      </c>
      <c r="CA8" s="30">
        <v>2.8</v>
      </c>
      <c r="CB8" s="31" t="s">
        <v>97</v>
      </c>
      <c r="CC8" s="51">
        <v>1202</v>
      </c>
      <c r="CD8" s="30">
        <v>2.4</v>
      </c>
      <c r="CE8" s="31" t="s">
        <v>97</v>
      </c>
      <c r="CF8" s="29">
        <v>531</v>
      </c>
      <c r="CG8" s="30">
        <v>2.5</v>
      </c>
      <c r="CH8" s="32" t="s">
        <v>97</v>
      </c>
    </row>
    <row r="9" spans="1:86" ht="12.75">
      <c r="A9" s="167"/>
      <c r="B9" s="33" t="s">
        <v>99</v>
      </c>
      <c r="C9" s="51">
        <v>34552</v>
      </c>
      <c r="D9" s="30">
        <v>0.5</v>
      </c>
      <c r="E9" s="31" t="s">
        <v>97</v>
      </c>
      <c r="F9" s="51">
        <v>224</v>
      </c>
      <c r="G9" s="30">
        <v>3.8</v>
      </c>
      <c r="H9" s="31" t="s">
        <v>97</v>
      </c>
      <c r="I9" s="51">
        <v>65</v>
      </c>
      <c r="J9" s="30">
        <v>3.7</v>
      </c>
      <c r="K9" s="31" t="s">
        <v>97</v>
      </c>
      <c r="L9" s="51">
        <v>387</v>
      </c>
      <c r="M9" s="30">
        <v>2.9</v>
      </c>
      <c r="N9" s="31" t="s">
        <v>97</v>
      </c>
      <c r="O9" s="51">
        <v>41</v>
      </c>
      <c r="P9" s="30">
        <v>4.4</v>
      </c>
      <c r="Q9" s="31" t="s">
        <v>97</v>
      </c>
      <c r="R9" s="51">
        <v>677</v>
      </c>
      <c r="S9" s="30">
        <v>3.9</v>
      </c>
      <c r="T9" s="31" t="s">
        <v>97</v>
      </c>
      <c r="U9" s="51">
        <v>74</v>
      </c>
      <c r="V9" s="30">
        <v>4.8</v>
      </c>
      <c r="W9" s="31" t="s">
        <v>97</v>
      </c>
      <c r="X9" s="51">
        <v>140</v>
      </c>
      <c r="Y9" s="30">
        <v>5.5</v>
      </c>
      <c r="Z9" s="31" t="s">
        <v>97</v>
      </c>
      <c r="AA9" s="51">
        <v>463</v>
      </c>
      <c r="AB9" s="30">
        <v>3.1</v>
      </c>
      <c r="AC9" s="31" t="s">
        <v>97</v>
      </c>
      <c r="AD9" s="51">
        <v>243</v>
      </c>
      <c r="AE9" s="30">
        <v>4.1</v>
      </c>
      <c r="AF9" s="31" t="s">
        <v>97</v>
      </c>
      <c r="AG9" s="51">
        <v>891</v>
      </c>
      <c r="AH9" s="30">
        <v>2.5</v>
      </c>
      <c r="AI9" s="31" t="s">
        <v>97</v>
      </c>
      <c r="AJ9" s="51">
        <v>371</v>
      </c>
      <c r="AK9" s="30">
        <v>3.6</v>
      </c>
      <c r="AL9" s="31" t="s">
        <v>97</v>
      </c>
      <c r="AM9" s="51">
        <v>338</v>
      </c>
      <c r="AN9" s="30">
        <v>4</v>
      </c>
      <c r="AO9" s="31" t="s">
        <v>97</v>
      </c>
      <c r="AP9" s="51">
        <v>1089</v>
      </c>
      <c r="AQ9" s="30">
        <v>2.6</v>
      </c>
      <c r="AR9" s="31" t="s">
        <v>97</v>
      </c>
      <c r="AS9" s="51">
        <v>327</v>
      </c>
      <c r="AT9" s="30">
        <v>2.5</v>
      </c>
      <c r="AU9" s="31" t="s">
        <v>97</v>
      </c>
      <c r="AV9" s="51">
        <v>234</v>
      </c>
      <c r="AW9" s="30">
        <v>3.4</v>
      </c>
      <c r="AX9" s="31" t="s">
        <v>97</v>
      </c>
      <c r="AY9" s="51">
        <v>1564</v>
      </c>
      <c r="AZ9" s="30">
        <v>2.8</v>
      </c>
      <c r="BA9" s="31" t="s">
        <v>97</v>
      </c>
      <c r="BB9" s="51">
        <v>3867</v>
      </c>
      <c r="BC9" s="30">
        <v>1.6</v>
      </c>
      <c r="BD9" s="31" t="s">
        <v>97</v>
      </c>
      <c r="BE9" s="51">
        <v>707</v>
      </c>
      <c r="BF9" s="30">
        <v>2</v>
      </c>
      <c r="BG9" s="31" t="s">
        <v>97</v>
      </c>
      <c r="BH9" s="51">
        <v>3280</v>
      </c>
      <c r="BI9" s="30">
        <v>1.3</v>
      </c>
      <c r="BJ9" s="31" t="s">
        <v>97</v>
      </c>
      <c r="BK9" s="51">
        <v>10666</v>
      </c>
      <c r="BL9" s="30">
        <v>1.2</v>
      </c>
      <c r="BM9" s="31" t="s">
        <v>97</v>
      </c>
      <c r="BN9" s="51">
        <v>2325</v>
      </c>
      <c r="BO9" s="30">
        <v>1.6</v>
      </c>
      <c r="BP9" s="31" t="s">
        <v>97</v>
      </c>
      <c r="BQ9" s="51">
        <v>1662</v>
      </c>
      <c r="BR9" s="30">
        <v>1.4</v>
      </c>
      <c r="BS9" s="31" t="s">
        <v>97</v>
      </c>
      <c r="BT9" s="51">
        <v>2224</v>
      </c>
      <c r="BU9" s="30">
        <v>1.8</v>
      </c>
      <c r="BV9" s="31" t="s">
        <v>97</v>
      </c>
      <c r="BW9" s="51">
        <v>458</v>
      </c>
      <c r="BX9" s="30">
        <v>2.8</v>
      </c>
      <c r="BY9" s="31" t="s">
        <v>97</v>
      </c>
      <c r="BZ9" s="51">
        <v>564</v>
      </c>
      <c r="CA9" s="30">
        <v>3</v>
      </c>
      <c r="CB9" s="31" t="s">
        <v>97</v>
      </c>
      <c r="CC9" s="51">
        <v>1131</v>
      </c>
      <c r="CD9" s="30">
        <v>2.3</v>
      </c>
      <c r="CE9" s="31" t="s">
        <v>97</v>
      </c>
      <c r="CF9" s="29">
        <v>543</v>
      </c>
      <c r="CG9" s="30">
        <v>2.5</v>
      </c>
      <c r="CH9" s="32" t="s">
        <v>97</v>
      </c>
    </row>
    <row r="10" spans="1:88" ht="12.75">
      <c r="A10" s="167"/>
      <c r="B10" s="34" t="s">
        <v>100</v>
      </c>
      <c r="C10" s="52">
        <v>34907</v>
      </c>
      <c r="D10" s="36">
        <v>0.5</v>
      </c>
      <c r="E10" s="53">
        <f>AVERAGE(C7,C8,C9,C10)</f>
        <v>34308.25</v>
      </c>
      <c r="F10" s="52">
        <v>225</v>
      </c>
      <c r="G10" s="36">
        <v>3.9</v>
      </c>
      <c r="H10" s="53">
        <f>AVERAGE(F7,F8,F9,F10)</f>
        <v>215.75</v>
      </c>
      <c r="I10" s="52">
        <v>60</v>
      </c>
      <c r="J10" s="36">
        <v>3.9</v>
      </c>
      <c r="K10" s="53">
        <f>AVERAGE(I7,I8,I9,I10)</f>
        <v>62</v>
      </c>
      <c r="L10" s="52">
        <v>402</v>
      </c>
      <c r="M10" s="36">
        <v>2.9</v>
      </c>
      <c r="N10" s="53">
        <f>AVERAGE(L7,L8,L9,L10)</f>
        <v>396</v>
      </c>
      <c r="O10" s="52">
        <v>45</v>
      </c>
      <c r="P10" s="36">
        <v>4.6</v>
      </c>
      <c r="Q10" s="53">
        <f>AVERAGE(O7,O8,O9,O10)</f>
        <v>41.5</v>
      </c>
      <c r="R10" s="52">
        <v>700</v>
      </c>
      <c r="S10" s="36">
        <v>3.7</v>
      </c>
      <c r="T10" s="53">
        <f>AVERAGE(R7,R8,R9,R10)</f>
        <v>686.25</v>
      </c>
      <c r="U10" s="52">
        <v>74</v>
      </c>
      <c r="V10" s="36">
        <v>5.7</v>
      </c>
      <c r="W10" s="53">
        <f>AVERAGE(U7,U8,U9,U10)</f>
        <v>70.75</v>
      </c>
      <c r="X10" s="52">
        <v>150</v>
      </c>
      <c r="Y10" s="36">
        <v>5.2</v>
      </c>
      <c r="Z10" s="53">
        <f>AVERAGE(X7,X8,X9,X10)</f>
        <v>140.75</v>
      </c>
      <c r="AA10" s="52">
        <v>458</v>
      </c>
      <c r="AB10" s="36">
        <v>3.1</v>
      </c>
      <c r="AC10" s="53">
        <f>AVERAGE(AA7,AA8,AA9,AA10)</f>
        <v>452</v>
      </c>
      <c r="AD10" s="52">
        <v>256</v>
      </c>
      <c r="AE10" s="36">
        <v>4.2</v>
      </c>
      <c r="AF10" s="53">
        <f>AVERAGE(AD7,AD8,AD9,AD10)</f>
        <v>239.5</v>
      </c>
      <c r="AG10" s="52">
        <v>918</v>
      </c>
      <c r="AH10" s="36">
        <v>2.5</v>
      </c>
      <c r="AI10" s="53">
        <f>AVERAGE(AG7,AG8,AG9,AG10)</f>
        <v>889.25</v>
      </c>
      <c r="AJ10" s="52">
        <v>397</v>
      </c>
      <c r="AK10" s="36">
        <v>3.7</v>
      </c>
      <c r="AL10" s="53">
        <f>AVERAGE(AJ7,AJ8,AJ9,AJ10)</f>
        <v>372.75</v>
      </c>
      <c r="AM10" s="52">
        <v>334</v>
      </c>
      <c r="AN10" s="36">
        <v>3.9</v>
      </c>
      <c r="AO10" s="53">
        <f>AVERAGE(AM7,AM8,AM9,AM10)</f>
        <v>328.75</v>
      </c>
      <c r="AP10" s="52">
        <v>1096</v>
      </c>
      <c r="AQ10" s="36">
        <v>2.6</v>
      </c>
      <c r="AR10" s="53">
        <f>AVERAGE(AP7,AP8,AP9,AP10)</f>
        <v>1099</v>
      </c>
      <c r="AS10" s="52">
        <v>353</v>
      </c>
      <c r="AT10" s="36">
        <v>2.4</v>
      </c>
      <c r="AU10" s="53">
        <f>AVERAGE(AS7,AS8,AS9,AS10)</f>
        <v>336.75</v>
      </c>
      <c r="AV10" s="52">
        <v>250</v>
      </c>
      <c r="AW10" s="36">
        <v>3.7</v>
      </c>
      <c r="AX10" s="53">
        <f>AVERAGE(AV7,AV8,AV9,AV10)</f>
        <v>237.75</v>
      </c>
      <c r="AY10" s="52">
        <v>1575</v>
      </c>
      <c r="AZ10" s="36">
        <v>2.6</v>
      </c>
      <c r="BA10" s="53">
        <f>AVERAGE(AY7,AY8,AY9,AY10)</f>
        <v>1582.25</v>
      </c>
      <c r="BB10" s="52">
        <v>3829</v>
      </c>
      <c r="BC10" s="36">
        <v>1.6</v>
      </c>
      <c r="BD10" s="53">
        <f>AVERAGE(BB7,BB8,BB9,BB10)</f>
        <v>3784.5</v>
      </c>
      <c r="BE10" s="52">
        <v>718</v>
      </c>
      <c r="BF10" s="36">
        <v>2</v>
      </c>
      <c r="BG10" s="53">
        <f>AVERAGE(BE7,BE8,BE9,BE10)</f>
        <v>707.75</v>
      </c>
      <c r="BH10" s="52">
        <v>3335</v>
      </c>
      <c r="BI10" s="36">
        <v>1.3</v>
      </c>
      <c r="BJ10" s="53">
        <f>AVERAGE(BH7,BH8,BH9,BH10)</f>
        <v>3261.5</v>
      </c>
      <c r="BK10" s="52">
        <v>10704</v>
      </c>
      <c r="BL10" s="36">
        <v>1.2</v>
      </c>
      <c r="BM10" s="53">
        <f>AVERAGE(BK7,BK8,BK9,BK10)</f>
        <v>10535.25</v>
      </c>
      <c r="BN10" s="52">
        <v>2341</v>
      </c>
      <c r="BO10" s="36">
        <v>1.6</v>
      </c>
      <c r="BP10" s="53">
        <f>AVERAGE(BN7,BN8,BN9,BN10)</f>
        <v>2302</v>
      </c>
      <c r="BQ10" s="52">
        <v>1673</v>
      </c>
      <c r="BR10" s="36">
        <v>1.4</v>
      </c>
      <c r="BS10" s="53">
        <f>AVERAGE(BQ7,BQ8,BQ9,BQ10)</f>
        <v>1639</v>
      </c>
      <c r="BT10" s="52">
        <v>2252</v>
      </c>
      <c r="BU10" s="36">
        <v>1.7</v>
      </c>
      <c r="BV10" s="53">
        <f>AVERAGE(BT7,BT8,BT9,BT10)</f>
        <v>2222.75</v>
      </c>
      <c r="BW10" s="52">
        <v>454</v>
      </c>
      <c r="BX10" s="36">
        <v>2.8</v>
      </c>
      <c r="BY10" s="53">
        <f>AVERAGE(BW7,BW8,BW9,BW10)</f>
        <v>441.5</v>
      </c>
      <c r="BZ10" s="52">
        <v>573</v>
      </c>
      <c r="CA10" s="36">
        <v>2.9</v>
      </c>
      <c r="CB10" s="53">
        <f>AVERAGE(BZ7,BZ8,BZ9,BZ10)</f>
        <v>563.25</v>
      </c>
      <c r="CC10" s="52">
        <v>1177</v>
      </c>
      <c r="CD10" s="36">
        <v>2.3</v>
      </c>
      <c r="CE10" s="53">
        <f>AVERAGE(CC7,CC8,CC9,CC10)</f>
        <v>1156</v>
      </c>
      <c r="CF10" s="35">
        <v>558</v>
      </c>
      <c r="CG10" s="36">
        <v>2.5</v>
      </c>
      <c r="CH10" s="38">
        <f>AVERAGE(CF7,CF8,CF9,CF10)</f>
        <v>543.75</v>
      </c>
      <c r="CJ10" s="24"/>
    </row>
    <row r="11" spans="1:86" ht="12.75">
      <c r="A11" s="168" t="s">
        <v>101</v>
      </c>
      <c r="B11" s="33" t="s">
        <v>96</v>
      </c>
      <c r="C11" s="51">
        <v>34643</v>
      </c>
      <c r="D11" s="30">
        <v>0.5</v>
      </c>
      <c r="E11" s="39" t="s">
        <v>97</v>
      </c>
      <c r="F11" s="51">
        <v>224</v>
      </c>
      <c r="G11" s="30">
        <v>4.1</v>
      </c>
      <c r="H11" s="39" t="s">
        <v>97</v>
      </c>
      <c r="I11" s="51">
        <v>59</v>
      </c>
      <c r="J11" s="30">
        <v>4</v>
      </c>
      <c r="K11" s="39" t="s">
        <v>97</v>
      </c>
      <c r="L11" s="51">
        <v>397</v>
      </c>
      <c r="M11" s="30">
        <v>2.8</v>
      </c>
      <c r="N11" s="39" t="s">
        <v>97</v>
      </c>
      <c r="O11" s="51">
        <v>40</v>
      </c>
      <c r="P11" s="30">
        <v>4.3</v>
      </c>
      <c r="Q11" s="39" t="s">
        <v>97</v>
      </c>
      <c r="R11" s="51">
        <v>719</v>
      </c>
      <c r="S11" s="30">
        <v>4.4</v>
      </c>
      <c r="T11" s="39" t="s">
        <v>97</v>
      </c>
      <c r="U11" s="51">
        <v>70</v>
      </c>
      <c r="V11" s="30">
        <v>5.3</v>
      </c>
      <c r="W11" s="39" t="s">
        <v>97</v>
      </c>
      <c r="X11" s="51">
        <v>135</v>
      </c>
      <c r="Y11" s="30">
        <v>5.7</v>
      </c>
      <c r="Z11" s="39" t="s">
        <v>97</v>
      </c>
      <c r="AA11" s="51">
        <v>436</v>
      </c>
      <c r="AB11" s="30">
        <v>2.9</v>
      </c>
      <c r="AC11" s="39" t="s">
        <v>97</v>
      </c>
      <c r="AD11" s="51">
        <v>254</v>
      </c>
      <c r="AE11" s="30">
        <v>4.1</v>
      </c>
      <c r="AF11" s="39" t="s">
        <v>97</v>
      </c>
      <c r="AG11" s="51">
        <v>915</v>
      </c>
      <c r="AH11" s="30">
        <v>2.5</v>
      </c>
      <c r="AI11" s="39" t="s">
        <v>97</v>
      </c>
      <c r="AJ11" s="51">
        <v>393</v>
      </c>
      <c r="AK11" s="30">
        <v>3.5</v>
      </c>
      <c r="AL11" s="39" t="s">
        <v>97</v>
      </c>
      <c r="AM11" s="51">
        <v>339</v>
      </c>
      <c r="AN11" s="30">
        <v>3.9</v>
      </c>
      <c r="AO11" s="39" t="s">
        <v>97</v>
      </c>
      <c r="AP11" s="51">
        <v>1086</v>
      </c>
      <c r="AQ11" s="30">
        <v>2.6</v>
      </c>
      <c r="AR11" s="39" t="s">
        <v>97</v>
      </c>
      <c r="AS11" s="51">
        <v>355</v>
      </c>
      <c r="AT11" s="30">
        <v>2.4</v>
      </c>
      <c r="AU11" s="39" t="s">
        <v>97</v>
      </c>
      <c r="AV11" s="51">
        <v>240</v>
      </c>
      <c r="AW11" s="30">
        <v>3.7</v>
      </c>
      <c r="AX11" s="39" t="s">
        <v>97</v>
      </c>
      <c r="AY11" s="51">
        <v>1593</v>
      </c>
      <c r="AZ11" s="30">
        <v>2.9</v>
      </c>
      <c r="BA11" s="39" t="s">
        <v>97</v>
      </c>
      <c r="BB11" s="51">
        <v>3723</v>
      </c>
      <c r="BC11" s="30">
        <v>1.6</v>
      </c>
      <c r="BD11" s="39" t="s">
        <v>97</v>
      </c>
      <c r="BE11" s="51">
        <v>705</v>
      </c>
      <c r="BF11" s="30">
        <v>2</v>
      </c>
      <c r="BG11" s="39" t="s">
        <v>97</v>
      </c>
      <c r="BH11" s="51">
        <v>3342</v>
      </c>
      <c r="BI11" s="30">
        <v>1.3</v>
      </c>
      <c r="BJ11" s="39" t="s">
        <v>97</v>
      </c>
      <c r="BK11" s="51">
        <v>10604</v>
      </c>
      <c r="BL11" s="30">
        <v>1.2</v>
      </c>
      <c r="BM11" s="39" t="s">
        <v>97</v>
      </c>
      <c r="BN11" s="51">
        <v>2365</v>
      </c>
      <c r="BO11" s="30">
        <v>1.6</v>
      </c>
      <c r="BP11" s="39" t="s">
        <v>97</v>
      </c>
      <c r="BQ11" s="51">
        <v>1658</v>
      </c>
      <c r="BR11" s="30">
        <v>1.4</v>
      </c>
      <c r="BS11" s="39" t="s">
        <v>97</v>
      </c>
      <c r="BT11" s="51">
        <v>2256</v>
      </c>
      <c r="BU11" s="30">
        <v>1.8</v>
      </c>
      <c r="BV11" s="39" t="s">
        <v>97</v>
      </c>
      <c r="BW11" s="51">
        <v>461</v>
      </c>
      <c r="BX11" s="30">
        <v>2.5</v>
      </c>
      <c r="BY11" s="39" t="s">
        <v>97</v>
      </c>
      <c r="BZ11" s="51">
        <v>574</v>
      </c>
      <c r="CA11" s="30">
        <v>3</v>
      </c>
      <c r="CB11" s="39" t="s">
        <v>97</v>
      </c>
      <c r="CC11" s="51">
        <v>1144</v>
      </c>
      <c r="CD11" s="30">
        <v>2.4</v>
      </c>
      <c r="CE11" s="39" t="s">
        <v>97</v>
      </c>
      <c r="CF11" s="29">
        <v>555</v>
      </c>
      <c r="CG11" s="30">
        <v>2.6</v>
      </c>
      <c r="CH11" s="40" t="s">
        <v>97</v>
      </c>
    </row>
    <row r="12" spans="1:86" ht="12.75">
      <c r="A12" s="168"/>
      <c r="B12" s="33" t="s">
        <v>98</v>
      </c>
      <c r="C12" s="51">
        <v>35081</v>
      </c>
      <c r="D12" s="30">
        <v>0.5</v>
      </c>
      <c r="E12" s="39" t="s">
        <v>97</v>
      </c>
      <c r="F12" s="51">
        <v>233</v>
      </c>
      <c r="G12" s="30">
        <v>3.8</v>
      </c>
      <c r="H12" s="39" t="s">
        <v>97</v>
      </c>
      <c r="I12" s="51">
        <v>59</v>
      </c>
      <c r="J12" s="30">
        <v>4.1</v>
      </c>
      <c r="K12" s="39" t="s">
        <v>97</v>
      </c>
      <c r="L12" s="51">
        <v>405</v>
      </c>
      <c r="M12" s="30">
        <v>2.8</v>
      </c>
      <c r="N12" s="39" t="s">
        <v>97</v>
      </c>
      <c r="O12" s="51">
        <v>40</v>
      </c>
      <c r="P12" s="30">
        <v>4.6</v>
      </c>
      <c r="Q12" s="39" t="s">
        <v>97</v>
      </c>
      <c r="R12" s="51">
        <v>735</v>
      </c>
      <c r="S12" s="30">
        <v>5.4</v>
      </c>
      <c r="T12" s="39" t="s">
        <v>97</v>
      </c>
      <c r="U12" s="51">
        <v>70</v>
      </c>
      <c r="V12" s="30">
        <v>5.5</v>
      </c>
      <c r="W12" s="39" t="s">
        <v>97</v>
      </c>
      <c r="X12" s="51">
        <v>141</v>
      </c>
      <c r="Y12" s="30">
        <v>4.9</v>
      </c>
      <c r="Z12" s="39" t="s">
        <v>97</v>
      </c>
      <c r="AA12" s="51">
        <v>451</v>
      </c>
      <c r="AB12" s="30">
        <v>2.9</v>
      </c>
      <c r="AC12" s="39" t="s">
        <v>97</v>
      </c>
      <c r="AD12" s="51">
        <v>279</v>
      </c>
      <c r="AE12" s="30">
        <v>4.3</v>
      </c>
      <c r="AF12" s="39" t="s">
        <v>97</v>
      </c>
      <c r="AG12" s="51">
        <v>911</v>
      </c>
      <c r="AH12" s="30">
        <v>2.4</v>
      </c>
      <c r="AI12" s="39" t="s">
        <v>97</v>
      </c>
      <c r="AJ12" s="51">
        <v>398</v>
      </c>
      <c r="AK12" s="30">
        <v>3.6</v>
      </c>
      <c r="AL12" s="39" t="s">
        <v>97</v>
      </c>
      <c r="AM12" s="51">
        <v>337</v>
      </c>
      <c r="AN12" s="30">
        <v>3.8</v>
      </c>
      <c r="AO12" s="39" t="s">
        <v>97</v>
      </c>
      <c r="AP12" s="51">
        <v>1090</v>
      </c>
      <c r="AQ12" s="30">
        <v>2.6</v>
      </c>
      <c r="AR12" s="39" t="s">
        <v>97</v>
      </c>
      <c r="AS12" s="51">
        <v>337</v>
      </c>
      <c r="AT12" s="30">
        <v>2.7</v>
      </c>
      <c r="AU12" s="39" t="s">
        <v>97</v>
      </c>
      <c r="AV12" s="51">
        <v>248</v>
      </c>
      <c r="AW12" s="30">
        <v>3.8</v>
      </c>
      <c r="AX12" s="39" t="s">
        <v>97</v>
      </c>
      <c r="AY12" s="51">
        <v>1570</v>
      </c>
      <c r="AZ12" s="30">
        <v>2.7</v>
      </c>
      <c r="BA12" s="39" t="s">
        <v>97</v>
      </c>
      <c r="BB12" s="51">
        <v>3743</v>
      </c>
      <c r="BC12" s="30">
        <v>1.6</v>
      </c>
      <c r="BD12" s="39" t="s">
        <v>97</v>
      </c>
      <c r="BE12" s="51">
        <v>688</v>
      </c>
      <c r="BF12" s="30">
        <v>2</v>
      </c>
      <c r="BG12" s="39" t="s">
        <v>97</v>
      </c>
      <c r="BH12" s="51">
        <v>3379</v>
      </c>
      <c r="BI12" s="30">
        <v>1.3</v>
      </c>
      <c r="BJ12" s="39" t="s">
        <v>97</v>
      </c>
      <c r="BK12" s="51">
        <v>10775</v>
      </c>
      <c r="BL12" s="30">
        <v>1.1</v>
      </c>
      <c r="BM12" s="39" t="s">
        <v>97</v>
      </c>
      <c r="BN12" s="51">
        <v>2407</v>
      </c>
      <c r="BO12" s="30">
        <v>1.6</v>
      </c>
      <c r="BP12" s="39" t="s">
        <v>97</v>
      </c>
      <c r="BQ12" s="51">
        <v>1681</v>
      </c>
      <c r="BR12" s="30">
        <v>1.4</v>
      </c>
      <c r="BS12" s="39" t="s">
        <v>97</v>
      </c>
      <c r="BT12" s="51">
        <v>2323</v>
      </c>
      <c r="BU12" s="30">
        <v>1.8</v>
      </c>
      <c r="BV12" s="39" t="s">
        <v>97</v>
      </c>
      <c r="BW12" s="51">
        <v>487</v>
      </c>
      <c r="BX12" s="30">
        <v>2.4</v>
      </c>
      <c r="BY12" s="39" t="s">
        <v>97</v>
      </c>
      <c r="BZ12" s="51">
        <v>576</v>
      </c>
      <c r="CA12" s="30">
        <v>3</v>
      </c>
      <c r="CB12" s="39" t="s">
        <v>97</v>
      </c>
      <c r="CC12" s="51">
        <v>1169</v>
      </c>
      <c r="CD12" s="30">
        <v>2.1</v>
      </c>
      <c r="CE12" s="39" t="s">
        <v>97</v>
      </c>
      <c r="CF12" s="29">
        <v>548</v>
      </c>
      <c r="CG12" s="30">
        <v>2.6</v>
      </c>
      <c r="CH12" s="40" t="s">
        <v>97</v>
      </c>
    </row>
    <row r="13" spans="1:86" ht="12.75">
      <c r="A13" s="168"/>
      <c r="B13" s="33" t="s">
        <v>99</v>
      </c>
      <c r="C13" s="51">
        <v>35636</v>
      </c>
      <c r="D13" s="30">
        <v>0.5</v>
      </c>
      <c r="E13" s="39" t="s">
        <v>97</v>
      </c>
      <c r="F13" s="51">
        <v>235</v>
      </c>
      <c r="G13" s="30">
        <v>3.9</v>
      </c>
      <c r="H13" s="39" t="s">
        <v>97</v>
      </c>
      <c r="I13" s="51">
        <v>62</v>
      </c>
      <c r="J13" s="30">
        <v>4</v>
      </c>
      <c r="K13" s="39" t="s">
        <v>97</v>
      </c>
      <c r="L13" s="51">
        <v>410</v>
      </c>
      <c r="M13" s="30">
        <v>2.6</v>
      </c>
      <c r="N13" s="39" t="s">
        <v>97</v>
      </c>
      <c r="O13" s="51">
        <v>41</v>
      </c>
      <c r="P13" s="30">
        <v>4.2</v>
      </c>
      <c r="Q13" s="39" t="s">
        <v>97</v>
      </c>
      <c r="R13" s="51">
        <v>699</v>
      </c>
      <c r="S13" s="30">
        <v>3.4</v>
      </c>
      <c r="T13" s="39" t="s">
        <v>97</v>
      </c>
      <c r="U13" s="51">
        <v>76</v>
      </c>
      <c r="V13" s="30">
        <v>5.9</v>
      </c>
      <c r="W13" s="39" t="s">
        <v>97</v>
      </c>
      <c r="X13" s="51">
        <v>154</v>
      </c>
      <c r="Y13" s="30">
        <v>4.6</v>
      </c>
      <c r="Z13" s="39" t="s">
        <v>97</v>
      </c>
      <c r="AA13" s="51">
        <v>451</v>
      </c>
      <c r="AB13" s="30">
        <v>2.8</v>
      </c>
      <c r="AC13" s="39" t="s">
        <v>97</v>
      </c>
      <c r="AD13" s="51">
        <v>276</v>
      </c>
      <c r="AE13" s="30">
        <v>4.2</v>
      </c>
      <c r="AF13" s="39" t="s">
        <v>97</v>
      </c>
      <c r="AG13" s="51">
        <v>927</v>
      </c>
      <c r="AH13" s="30">
        <v>2.5</v>
      </c>
      <c r="AI13" s="39" t="s">
        <v>97</v>
      </c>
      <c r="AJ13" s="51">
        <v>416</v>
      </c>
      <c r="AK13" s="30">
        <v>3.5</v>
      </c>
      <c r="AL13" s="39" t="s">
        <v>97</v>
      </c>
      <c r="AM13" s="51">
        <v>342</v>
      </c>
      <c r="AN13" s="30">
        <v>3.7</v>
      </c>
      <c r="AO13" s="39" t="s">
        <v>97</v>
      </c>
      <c r="AP13" s="51">
        <v>1136</v>
      </c>
      <c r="AQ13" s="30">
        <v>2.8</v>
      </c>
      <c r="AR13" s="39" t="s">
        <v>97</v>
      </c>
      <c r="AS13" s="51">
        <v>336</v>
      </c>
      <c r="AT13" s="30">
        <v>2.8</v>
      </c>
      <c r="AU13" s="39" t="s">
        <v>97</v>
      </c>
      <c r="AV13" s="51">
        <v>250</v>
      </c>
      <c r="AW13" s="30">
        <v>3.7</v>
      </c>
      <c r="AX13" s="39" t="s">
        <v>97</v>
      </c>
      <c r="AY13" s="51">
        <v>1667</v>
      </c>
      <c r="AZ13" s="30">
        <v>2.8</v>
      </c>
      <c r="BA13" s="39" t="s">
        <v>97</v>
      </c>
      <c r="BB13" s="51">
        <v>3804</v>
      </c>
      <c r="BC13" s="30">
        <v>1.6</v>
      </c>
      <c r="BD13" s="39" t="s">
        <v>97</v>
      </c>
      <c r="BE13" s="51">
        <v>724</v>
      </c>
      <c r="BF13" s="30">
        <v>1.9</v>
      </c>
      <c r="BG13" s="39" t="s">
        <v>97</v>
      </c>
      <c r="BH13" s="51">
        <v>3378</v>
      </c>
      <c r="BI13" s="30">
        <v>1.2</v>
      </c>
      <c r="BJ13" s="39" t="s">
        <v>97</v>
      </c>
      <c r="BK13" s="51">
        <v>10974</v>
      </c>
      <c r="BL13" s="30">
        <v>1.1</v>
      </c>
      <c r="BM13" s="39" t="s">
        <v>97</v>
      </c>
      <c r="BN13" s="51">
        <v>2426</v>
      </c>
      <c r="BO13" s="30">
        <v>1.6</v>
      </c>
      <c r="BP13" s="39" t="s">
        <v>97</v>
      </c>
      <c r="BQ13" s="51">
        <v>1661</v>
      </c>
      <c r="BR13" s="30">
        <v>1.4</v>
      </c>
      <c r="BS13" s="39" t="s">
        <v>97</v>
      </c>
      <c r="BT13" s="51">
        <v>2363</v>
      </c>
      <c r="BU13" s="30">
        <v>1.8</v>
      </c>
      <c r="BV13" s="39" t="s">
        <v>97</v>
      </c>
      <c r="BW13" s="51">
        <v>488</v>
      </c>
      <c r="BX13" s="30">
        <v>2.4</v>
      </c>
      <c r="BY13" s="39" t="s">
        <v>97</v>
      </c>
      <c r="BZ13" s="51">
        <v>588</v>
      </c>
      <c r="CA13" s="30">
        <v>2.8</v>
      </c>
      <c r="CB13" s="39" t="s">
        <v>97</v>
      </c>
      <c r="CC13" s="51">
        <v>1183</v>
      </c>
      <c r="CD13" s="30">
        <v>2.2</v>
      </c>
      <c r="CE13" s="39" t="s">
        <v>97</v>
      </c>
      <c r="CF13" s="29">
        <v>568</v>
      </c>
      <c r="CG13" s="30">
        <v>2.4</v>
      </c>
      <c r="CH13" s="40" t="s">
        <v>97</v>
      </c>
    </row>
    <row r="14" spans="1:86" ht="12.75">
      <c r="A14" s="168"/>
      <c r="B14" s="34" t="s">
        <v>100</v>
      </c>
      <c r="C14" s="52">
        <v>36050</v>
      </c>
      <c r="D14" s="36">
        <v>0.5</v>
      </c>
      <c r="E14" s="53">
        <f>AVERAGE(C11,C12,C13,C14)</f>
        <v>35352.5</v>
      </c>
      <c r="F14" s="52">
        <v>227</v>
      </c>
      <c r="G14" s="36">
        <v>3.7</v>
      </c>
      <c r="H14" s="53">
        <f>AVERAGE(F11,F12,F13,F14)</f>
        <v>229.75</v>
      </c>
      <c r="I14" s="52">
        <v>63</v>
      </c>
      <c r="J14" s="36">
        <v>4</v>
      </c>
      <c r="K14" s="53">
        <f>AVERAGE(I11,I12,I13,I14)</f>
        <v>60.75</v>
      </c>
      <c r="L14" s="52">
        <v>426</v>
      </c>
      <c r="M14" s="36">
        <v>2.7</v>
      </c>
      <c r="N14" s="53">
        <f>AVERAGE(L11,L12,L13,L14)</f>
        <v>409.5</v>
      </c>
      <c r="O14" s="52">
        <v>43</v>
      </c>
      <c r="P14" s="36">
        <v>4.2</v>
      </c>
      <c r="Q14" s="53">
        <f>AVERAGE(O11,O12,O13,O14)</f>
        <v>41</v>
      </c>
      <c r="R14" s="52">
        <v>735</v>
      </c>
      <c r="S14" s="36">
        <v>3.3</v>
      </c>
      <c r="T14" s="53">
        <f>AVERAGE(R11,R12,R13,R14)</f>
        <v>722</v>
      </c>
      <c r="U14" s="52">
        <v>83</v>
      </c>
      <c r="V14" s="36">
        <v>5.8</v>
      </c>
      <c r="W14" s="53">
        <f>AVERAGE(U11,U12,U13,U14)</f>
        <v>74.75</v>
      </c>
      <c r="X14" s="52">
        <v>151</v>
      </c>
      <c r="Y14" s="36">
        <v>5</v>
      </c>
      <c r="Z14" s="53">
        <f>AVERAGE(X11,X12,X13,X14)</f>
        <v>145.25</v>
      </c>
      <c r="AA14" s="52">
        <v>467</v>
      </c>
      <c r="AB14" s="36">
        <v>2.7</v>
      </c>
      <c r="AC14" s="53">
        <f>AVERAGE(AA11,AA12,AA13,AA14)</f>
        <v>451.25</v>
      </c>
      <c r="AD14" s="52">
        <v>277</v>
      </c>
      <c r="AE14" s="36">
        <v>4.3</v>
      </c>
      <c r="AF14" s="53">
        <f>AVERAGE(AD11,AD12,AD13,AD14)</f>
        <v>271.5</v>
      </c>
      <c r="AG14" s="52">
        <v>949</v>
      </c>
      <c r="AH14" s="36">
        <v>2.5</v>
      </c>
      <c r="AI14" s="53">
        <f>AVERAGE(AG11,AG12,AG13,AG14)</f>
        <v>925.5</v>
      </c>
      <c r="AJ14" s="52">
        <v>417</v>
      </c>
      <c r="AK14" s="36">
        <v>3.4</v>
      </c>
      <c r="AL14" s="53">
        <f>AVERAGE(AJ11,AJ12,AJ13,AJ14)</f>
        <v>406</v>
      </c>
      <c r="AM14" s="52">
        <v>364</v>
      </c>
      <c r="AN14" s="36">
        <v>3.7</v>
      </c>
      <c r="AO14" s="53">
        <f>AVERAGE(AM11,AM12,AM13,AM14)</f>
        <v>345.5</v>
      </c>
      <c r="AP14" s="52">
        <v>1179</v>
      </c>
      <c r="AQ14" s="36">
        <v>2.5</v>
      </c>
      <c r="AR14" s="53">
        <f>AVERAGE(AP11,AP12,AP13,AP14)</f>
        <v>1122.75</v>
      </c>
      <c r="AS14" s="52">
        <v>354</v>
      </c>
      <c r="AT14" s="36">
        <v>2.5</v>
      </c>
      <c r="AU14" s="53">
        <f>AVERAGE(AS11,AS12,AS13,AS14)</f>
        <v>345.5</v>
      </c>
      <c r="AV14" s="52">
        <v>260</v>
      </c>
      <c r="AW14" s="36">
        <v>3.7</v>
      </c>
      <c r="AX14" s="53">
        <f>AVERAGE(AV11,AV12,AV13,AV14)</f>
        <v>249.5</v>
      </c>
      <c r="AY14" s="52">
        <v>1712</v>
      </c>
      <c r="AZ14" s="36">
        <v>2.8</v>
      </c>
      <c r="BA14" s="53">
        <f>AVERAGE(AY11,AY12,AY13,AY14)</f>
        <v>1635.5</v>
      </c>
      <c r="BB14" s="52">
        <v>3796</v>
      </c>
      <c r="BC14" s="36">
        <v>1.6</v>
      </c>
      <c r="BD14" s="53">
        <f>AVERAGE(BB11,BB12,BB13,BB14)</f>
        <v>3766.5</v>
      </c>
      <c r="BE14" s="52">
        <v>718</v>
      </c>
      <c r="BF14" s="36">
        <v>1.9</v>
      </c>
      <c r="BG14" s="53">
        <f>AVERAGE(BE11,BE12,BE13,BE14)</f>
        <v>708.75</v>
      </c>
      <c r="BH14" s="52">
        <v>3363</v>
      </c>
      <c r="BI14" s="36">
        <v>1.3</v>
      </c>
      <c r="BJ14" s="53">
        <f>AVERAGE(BH11,BH12,BH13,BH14)</f>
        <v>3365.5</v>
      </c>
      <c r="BK14" s="52">
        <v>11087</v>
      </c>
      <c r="BL14" s="36">
        <v>1.1</v>
      </c>
      <c r="BM14" s="53">
        <f>AVERAGE(BK11,BK12,BK13,BK14)</f>
        <v>10860</v>
      </c>
      <c r="BN14" s="52">
        <v>2427</v>
      </c>
      <c r="BO14" s="36">
        <v>1.6</v>
      </c>
      <c r="BP14" s="53">
        <f>AVERAGE(BN11,BN12,BN13,BN14)</f>
        <v>2406.25</v>
      </c>
      <c r="BQ14" s="52">
        <v>1664</v>
      </c>
      <c r="BR14" s="36">
        <v>1.3</v>
      </c>
      <c r="BS14" s="53">
        <f>AVERAGE(BQ11,BQ12,BQ13,BQ14)</f>
        <v>1666</v>
      </c>
      <c r="BT14" s="52">
        <v>2417</v>
      </c>
      <c r="BU14" s="36">
        <v>1.7</v>
      </c>
      <c r="BV14" s="53">
        <f>AVERAGE(BT11,BT12,BT13,BT14)</f>
        <v>2339.75</v>
      </c>
      <c r="BW14" s="52">
        <v>493</v>
      </c>
      <c r="BX14" s="36">
        <v>2.4</v>
      </c>
      <c r="BY14" s="53">
        <f>AVERAGE(BW11,BW12,BW13,BW14)</f>
        <v>482.25</v>
      </c>
      <c r="BZ14" s="52">
        <v>590</v>
      </c>
      <c r="CA14" s="36">
        <v>2.7</v>
      </c>
      <c r="CB14" s="53">
        <f>AVERAGE(BZ11,BZ12,BZ13,BZ14)</f>
        <v>582</v>
      </c>
      <c r="CC14" s="52">
        <v>1226</v>
      </c>
      <c r="CD14" s="36">
        <v>2.3</v>
      </c>
      <c r="CE14" s="53">
        <f>AVERAGE(CC11,CC12,CC13,CC14)</f>
        <v>1180.5</v>
      </c>
      <c r="CF14" s="35">
        <v>563</v>
      </c>
      <c r="CG14" s="36">
        <v>2.6</v>
      </c>
      <c r="CH14" s="38">
        <f>AVERAGE(CF11,CF12,CF13,CF14)</f>
        <v>558.5</v>
      </c>
    </row>
    <row r="15" spans="1:86" ht="12.75">
      <c r="A15" s="168" t="s">
        <v>102</v>
      </c>
      <c r="B15" s="33" t="s">
        <v>96</v>
      </c>
      <c r="C15" s="51">
        <v>36399</v>
      </c>
      <c r="D15" s="30">
        <v>0.5</v>
      </c>
      <c r="E15" s="39" t="s">
        <v>97</v>
      </c>
      <c r="F15" s="51">
        <v>232</v>
      </c>
      <c r="G15" s="30">
        <v>3.8</v>
      </c>
      <c r="H15" s="39" t="s">
        <v>97</v>
      </c>
      <c r="I15" s="51">
        <v>66</v>
      </c>
      <c r="J15" s="30">
        <v>4</v>
      </c>
      <c r="K15" s="39" t="s">
        <v>97</v>
      </c>
      <c r="L15" s="51">
        <v>407</v>
      </c>
      <c r="M15" s="30">
        <v>3.1</v>
      </c>
      <c r="N15" s="39" t="s">
        <v>97</v>
      </c>
      <c r="O15" s="51">
        <v>44</v>
      </c>
      <c r="P15" s="30">
        <v>4.7</v>
      </c>
      <c r="Q15" s="39" t="s">
        <v>97</v>
      </c>
      <c r="R15" s="51">
        <v>732</v>
      </c>
      <c r="S15" s="30">
        <v>3.3</v>
      </c>
      <c r="T15" s="39" t="s">
        <v>97</v>
      </c>
      <c r="U15" s="51">
        <v>82</v>
      </c>
      <c r="V15" s="30">
        <v>5.2</v>
      </c>
      <c r="W15" s="39" t="s">
        <v>97</v>
      </c>
      <c r="X15" s="51">
        <v>160</v>
      </c>
      <c r="Y15" s="30">
        <v>5.1</v>
      </c>
      <c r="Z15" s="39" t="s">
        <v>97</v>
      </c>
      <c r="AA15" s="51">
        <v>492</v>
      </c>
      <c r="AB15" s="30">
        <v>2.6</v>
      </c>
      <c r="AC15" s="39" t="s">
        <v>97</v>
      </c>
      <c r="AD15" s="51">
        <v>268</v>
      </c>
      <c r="AE15" s="30">
        <v>5.1</v>
      </c>
      <c r="AF15" s="39" t="s">
        <v>97</v>
      </c>
      <c r="AG15" s="51">
        <v>959</v>
      </c>
      <c r="AH15" s="30">
        <v>2.6</v>
      </c>
      <c r="AI15" s="39" t="s">
        <v>97</v>
      </c>
      <c r="AJ15" s="51">
        <v>420</v>
      </c>
      <c r="AK15" s="30">
        <v>3.9</v>
      </c>
      <c r="AL15" s="39" t="s">
        <v>97</v>
      </c>
      <c r="AM15" s="51">
        <v>376</v>
      </c>
      <c r="AN15" s="30">
        <v>3.6</v>
      </c>
      <c r="AO15" s="39" t="s">
        <v>97</v>
      </c>
      <c r="AP15" s="51">
        <v>1164</v>
      </c>
      <c r="AQ15" s="30">
        <v>2.5</v>
      </c>
      <c r="AR15" s="39" t="s">
        <v>97</v>
      </c>
      <c r="AS15" s="51">
        <v>354</v>
      </c>
      <c r="AT15" s="30">
        <v>2.5</v>
      </c>
      <c r="AU15" s="39" t="s">
        <v>97</v>
      </c>
      <c r="AV15" s="51">
        <v>257</v>
      </c>
      <c r="AW15" s="30">
        <v>3.3</v>
      </c>
      <c r="AX15" s="39" t="s">
        <v>97</v>
      </c>
      <c r="AY15" s="51">
        <v>1758</v>
      </c>
      <c r="AZ15" s="30">
        <v>3</v>
      </c>
      <c r="BA15" s="39" t="s">
        <v>97</v>
      </c>
      <c r="BB15" s="51">
        <v>3910</v>
      </c>
      <c r="BC15" s="30">
        <v>1.7</v>
      </c>
      <c r="BD15" s="39" t="s">
        <v>97</v>
      </c>
      <c r="BE15" s="51">
        <v>719</v>
      </c>
      <c r="BF15" s="30">
        <v>2</v>
      </c>
      <c r="BG15" s="39" t="s">
        <v>97</v>
      </c>
      <c r="BH15" s="51">
        <v>3410</v>
      </c>
      <c r="BI15" s="30">
        <v>1.2</v>
      </c>
      <c r="BJ15" s="39" t="s">
        <v>97</v>
      </c>
      <c r="BK15" s="51">
        <v>11102</v>
      </c>
      <c r="BL15" s="30">
        <v>1.1</v>
      </c>
      <c r="BM15" s="39" t="s">
        <v>97</v>
      </c>
      <c r="BN15" s="51">
        <v>2523</v>
      </c>
      <c r="BO15" s="30">
        <v>1.7</v>
      </c>
      <c r="BP15" s="39" t="s">
        <v>97</v>
      </c>
      <c r="BQ15" s="51">
        <v>1715</v>
      </c>
      <c r="BR15" s="30">
        <v>1.3</v>
      </c>
      <c r="BS15" s="39" t="s">
        <v>97</v>
      </c>
      <c r="BT15" s="51">
        <v>2422</v>
      </c>
      <c r="BU15" s="30">
        <v>1.7</v>
      </c>
      <c r="BV15" s="39" t="s">
        <v>97</v>
      </c>
      <c r="BW15" s="51">
        <v>496</v>
      </c>
      <c r="BX15" s="30">
        <v>2.3</v>
      </c>
      <c r="BY15" s="39" t="s">
        <v>97</v>
      </c>
      <c r="BZ15" s="51">
        <v>591</v>
      </c>
      <c r="CA15" s="30">
        <v>2.7</v>
      </c>
      <c r="CB15" s="39" t="s">
        <v>97</v>
      </c>
      <c r="CC15" s="51">
        <v>1180</v>
      </c>
      <c r="CD15" s="30">
        <v>2.2</v>
      </c>
      <c r="CE15" s="39" t="s">
        <v>97</v>
      </c>
      <c r="CF15" s="29">
        <v>563</v>
      </c>
      <c r="CG15" s="30">
        <v>2.5</v>
      </c>
      <c r="CH15" s="40" t="s">
        <v>97</v>
      </c>
    </row>
    <row r="16" spans="1:86" ht="12.75">
      <c r="A16" s="168"/>
      <c r="B16" s="33" t="s">
        <v>98</v>
      </c>
      <c r="C16" s="51">
        <v>36880</v>
      </c>
      <c r="D16" s="30">
        <v>0.5</v>
      </c>
      <c r="E16" s="39" t="s">
        <v>97</v>
      </c>
      <c r="F16" s="51">
        <v>232</v>
      </c>
      <c r="G16" s="30">
        <v>3.5</v>
      </c>
      <c r="H16" s="39" t="s">
        <v>97</v>
      </c>
      <c r="I16" s="51">
        <v>67</v>
      </c>
      <c r="J16" s="30">
        <v>3.8</v>
      </c>
      <c r="K16" s="39" t="s">
        <v>97</v>
      </c>
      <c r="L16" s="51">
        <v>407</v>
      </c>
      <c r="M16" s="30">
        <v>2.8</v>
      </c>
      <c r="N16" s="39" t="s">
        <v>97</v>
      </c>
      <c r="O16" s="51">
        <v>45</v>
      </c>
      <c r="P16" s="30">
        <v>4</v>
      </c>
      <c r="Q16" s="39" t="s">
        <v>97</v>
      </c>
      <c r="R16" s="51">
        <v>752</v>
      </c>
      <c r="S16" s="30">
        <v>3.3</v>
      </c>
      <c r="T16" s="39" t="s">
        <v>97</v>
      </c>
      <c r="U16" s="51">
        <v>86</v>
      </c>
      <c r="V16" s="30">
        <v>5.1</v>
      </c>
      <c r="W16" s="39" t="s">
        <v>97</v>
      </c>
      <c r="X16" s="51">
        <v>157</v>
      </c>
      <c r="Y16" s="30">
        <v>4.9</v>
      </c>
      <c r="Z16" s="39" t="s">
        <v>97</v>
      </c>
      <c r="AA16" s="51">
        <v>486</v>
      </c>
      <c r="AB16" s="30">
        <v>2.7</v>
      </c>
      <c r="AC16" s="39" t="s">
        <v>97</v>
      </c>
      <c r="AD16" s="51">
        <v>279</v>
      </c>
      <c r="AE16" s="30">
        <v>4.8</v>
      </c>
      <c r="AF16" s="39" t="s">
        <v>97</v>
      </c>
      <c r="AG16" s="51">
        <v>990</v>
      </c>
      <c r="AH16" s="30">
        <v>2.4</v>
      </c>
      <c r="AI16" s="39" t="s">
        <v>97</v>
      </c>
      <c r="AJ16" s="51">
        <v>426</v>
      </c>
      <c r="AK16" s="30">
        <v>3.7</v>
      </c>
      <c r="AL16" s="39" t="s">
        <v>97</v>
      </c>
      <c r="AM16" s="51">
        <v>380</v>
      </c>
      <c r="AN16" s="30">
        <v>3.7</v>
      </c>
      <c r="AO16" s="39" t="s">
        <v>97</v>
      </c>
      <c r="AP16" s="51">
        <v>1190</v>
      </c>
      <c r="AQ16" s="30">
        <v>2.6</v>
      </c>
      <c r="AR16" s="39" t="s">
        <v>97</v>
      </c>
      <c r="AS16" s="51">
        <v>348</v>
      </c>
      <c r="AT16" s="30">
        <v>2.4</v>
      </c>
      <c r="AU16" s="39" t="s">
        <v>97</v>
      </c>
      <c r="AV16" s="51">
        <v>259</v>
      </c>
      <c r="AW16" s="30">
        <v>3.1</v>
      </c>
      <c r="AX16" s="39" t="s">
        <v>97</v>
      </c>
      <c r="AY16" s="51">
        <v>1846</v>
      </c>
      <c r="AZ16" s="30">
        <v>3.2</v>
      </c>
      <c r="BA16" s="39" t="s">
        <v>97</v>
      </c>
      <c r="BB16" s="51">
        <v>3945</v>
      </c>
      <c r="BC16" s="30">
        <v>1.7</v>
      </c>
      <c r="BD16" s="39" t="s">
        <v>97</v>
      </c>
      <c r="BE16" s="51">
        <v>728</v>
      </c>
      <c r="BF16" s="30">
        <v>2</v>
      </c>
      <c r="BG16" s="39" t="s">
        <v>97</v>
      </c>
      <c r="BH16" s="51">
        <v>3472</v>
      </c>
      <c r="BI16" s="30">
        <v>1.3</v>
      </c>
      <c r="BJ16" s="39" t="s">
        <v>97</v>
      </c>
      <c r="BK16" s="51">
        <v>11239</v>
      </c>
      <c r="BL16" s="30">
        <v>1.1</v>
      </c>
      <c r="BM16" s="39" t="s">
        <v>97</v>
      </c>
      <c r="BN16" s="51">
        <v>2552</v>
      </c>
      <c r="BO16" s="30">
        <v>1.7</v>
      </c>
      <c r="BP16" s="39" t="s">
        <v>97</v>
      </c>
      <c r="BQ16" s="51">
        <v>1734</v>
      </c>
      <c r="BR16" s="30">
        <v>1.4</v>
      </c>
      <c r="BS16" s="39" t="s">
        <v>97</v>
      </c>
      <c r="BT16" s="51">
        <v>2391</v>
      </c>
      <c r="BU16" s="30">
        <v>1.8</v>
      </c>
      <c r="BV16" s="39" t="s">
        <v>97</v>
      </c>
      <c r="BW16" s="51">
        <v>497</v>
      </c>
      <c r="BX16" s="30">
        <v>2.4</v>
      </c>
      <c r="BY16" s="39" t="s">
        <v>97</v>
      </c>
      <c r="BZ16" s="51">
        <v>597</v>
      </c>
      <c r="CA16" s="30">
        <v>2.6</v>
      </c>
      <c r="CB16" s="39" t="s">
        <v>97</v>
      </c>
      <c r="CC16" s="51">
        <v>1195</v>
      </c>
      <c r="CD16" s="30">
        <v>2.2</v>
      </c>
      <c r="CE16" s="39" t="s">
        <v>97</v>
      </c>
      <c r="CF16" s="41">
        <v>580</v>
      </c>
      <c r="CG16" s="30">
        <v>2.5</v>
      </c>
      <c r="CH16" s="40" t="s">
        <v>97</v>
      </c>
    </row>
    <row r="17" spans="1:86" ht="12.75">
      <c r="A17" s="168"/>
      <c r="B17" s="33" t="s">
        <v>99</v>
      </c>
      <c r="C17" s="51">
        <v>36653</v>
      </c>
      <c r="D17" s="30">
        <v>0.5</v>
      </c>
      <c r="E17" s="39" t="s">
        <v>97</v>
      </c>
      <c r="F17" s="51">
        <v>243</v>
      </c>
      <c r="G17" s="30">
        <v>3.6</v>
      </c>
      <c r="H17" s="39" t="s">
        <v>97</v>
      </c>
      <c r="I17" s="51">
        <v>73</v>
      </c>
      <c r="J17" s="30">
        <v>3.7</v>
      </c>
      <c r="K17" s="39" t="s">
        <v>97</v>
      </c>
      <c r="L17" s="51">
        <v>414</v>
      </c>
      <c r="M17" s="30">
        <v>2.8</v>
      </c>
      <c r="N17" s="39" t="s">
        <v>97</v>
      </c>
      <c r="O17" s="51">
        <v>46</v>
      </c>
      <c r="P17" s="30">
        <v>4.3</v>
      </c>
      <c r="Q17" s="39" t="s">
        <v>97</v>
      </c>
      <c r="R17" s="51">
        <v>749</v>
      </c>
      <c r="S17" s="30">
        <v>3.4</v>
      </c>
      <c r="T17" s="39" t="s">
        <v>97</v>
      </c>
      <c r="U17" s="51">
        <v>86</v>
      </c>
      <c r="V17" s="30">
        <v>5.1</v>
      </c>
      <c r="W17" s="39" t="s">
        <v>97</v>
      </c>
      <c r="X17" s="51">
        <v>171</v>
      </c>
      <c r="Y17" s="30">
        <v>4.8</v>
      </c>
      <c r="Z17" s="39" t="s">
        <v>97</v>
      </c>
      <c r="AA17" s="51">
        <v>496</v>
      </c>
      <c r="AB17" s="30">
        <v>2.7</v>
      </c>
      <c r="AC17" s="39" t="s">
        <v>97</v>
      </c>
      <c r="AD17" s="51">
        <v>272</v>
      </c>
      <c r="AE17" s="30">
        <v>4.7</v>
      </c>
      <c r="AF17" s="39" t="s">
        <v>97</v>
      </c>
      <c r="AG17" s="51">
        <v>985</v>
      </c>
      <c r="AH17" s="30">
        <v>2.6</v>
      </c>
      <c r="AI17" s="39" t="s">
        <v>97</v>
      </c>
      <c r="AJ17" s="51">
        <v>424</v>
      </c>
      <c r="AK17" s="30">
        <v>3.9</v>
      </c>
      <c r="AL17" s="39" t="s">
        <v>97</v>
      </c>
      <c r="AM17" s="51">
        <v>388</v>
      </c>
      <c r="AN17" s="30">
        <v>3.7</v>
      </c>
      <c r="AO17" s="39" t="s">
        <v>97</v>
      </c>
      <c r="AP17" s="51">
        <v>1176</v>
      </c>
      <c r="AQ17" s="30">
        <v>2.6</v>
      </c>
      <c r="AR17" s="39" t="s">
        <v>97</v>
      </c>
      <c r="AS17" s="51">
        <v>348</v>
      </c>
      <c r="AT17" s="30">
        <v>2.8</v>
      </c>
      <c r="AU17" s="39" t="s">
        <v>97</v>
      </c>
      <c r="AV17" s="51">
        <v>265</v>
      </c>
      <c r="AW17" s="30">
        <v>3.3</v>
      </c>
      <c r="AX17" s="39" t="s">
        <v>97</v>
      </c>
      <c r="AY17" s="51">
        <v>1805</v>
      </c>
      <c r="AZ17" s="30">
        <v>3.1</v>
      </c>
      <c r="BA17" s="39" t="s">
        <v>97</v>
      </c>
      <c r="BB17" s="51">
        <v>3878</v>
      </c>
      <c r="BC17" s="30">
        <v>1.7</v>
      </c>
      <c r="BD17" s="39" t="s">
        <v>97</v>
      </c>
      <c r="BE17" s="51">
        <v>721</v>
      </c>
      <c r="BF17" s="30">
        <v>2</v>
      </c>
      <c r="BG17" s="39" t="s">
        <v>97</v>
      </c>
      <c r="BH17" s="51">
        <v>3436</v>
      </c>
      <c r="BI17" s="30">
        <v>1.2</v>
      </c>
      <c r="BJ17" s="39" t="s">
        <v>97</v>
      </c>
      <c r="BK17" s="51">
        <v>11157</v>
      </c>
      <c r="BL17" s="30">
        <v>1.1</v>
      </c>
      <c r="BM17" s="39" t="s">
        <v>97</v>
      </c>
      <c r="BN17" s="51">
        <v>2491</v>
      </c>
      <c r="BO17" s="30">
        <v>1.7</v>
      </c>
      <c r="BP17" s="39" t="s">
        <v>97</v>
      </c>
      <c r="BQ17" s="51">
        <v>1761</v>
      </c>
      <c r="BR17" s="30">
        <v>1.4</v>
      </c>
      <c r="BS17" s="39" t="s">
        <v>97</v>
      </c>
      <c r="BT17" s="51">
        <v>2368</v>
      </c>
      <c r="BU17" s="30">
        <v>1.8</v>
      </c>
      <c r="BV17" s="39" t="s">
        <v>97</v>
      </c>
      <c r="BW17" s="51">
        <v>491</v>
      </c>
      <c r="BX17" s="30">
        <v>2.5</v>
      </c>
      <c r="BY17" s="39" t="s">
        <v>97</v>
      </c>
      <c r="BZ17" s="51">
        <v>610</v>
      </c>
      <c r="CA17" s="30">
        <v>2.7</v>
      </c>
      <c r="CB17" s="39" t="s">
        <v>97</v>
      </c>
      <c r="CC17" s="51">
        <v>1229</v>
      </c>
      <c r="CD17" s="30">
        <v>2.2</v>
      </c>
      <c r="CE17" s="39" t="s">
        <v>97</v>
      </c>
      <c r="CF17" s="41">
        <v>569</v>
      </c>
      <c r="CG17" s="30">
        <v>2.6</v>
      </c>
      <c r="CH17" s="40" t="s">
        <v>97</v>
      </c>
    </row>
    <row r="18" spans="1:86" ht="12.75">
      <c r="A18" s="168"/>
      <c r="B18" s="34" t="s">
        <v>100</v>
      </c>
      <c r="C18" s="52">
        <v>36506</v>
      </c>
      <c r="D18" s="36">
        <v>0.5</v>
      </c>
      <c r="E18" s="53">
        <f>AVERAGE(C15,C16,C17,C18)</f>
        <v>36609.5</v>
      </c>
      <c r="F18" s="52">
        <v>240</v>
      </c>
      <c r="G18" s="36">
        <v>3.8</v>
      </c>
      <c r="H18" s="53">
        <f>AVERAGE(F15,F16,F17,F18)</f>
        <v>236.75</v>
      </c>
      <c r="I18" s="52">
        <v>69</v>
      </c>
      <c r="J18" s="36">
        <v>3.6</v>
      </c>
      <c r="K18" s="53">
        <f>AVERAGE(I15,I16,I17,I18)</f>
        <v>68.75</v>
      </c>
      <c r="L18" s="52">
        <v>403</v>
      </c>
      <c r="M18" s="36">
        <v>3</v>
      </c>
      <c r="N18" s="53">
        <f>AVERAGE(L15,L16,L17,L18)</f>
        <v>407.75</v>
      </c>
      <c r="O18" s="52">
        <v>47</v>
      </c>
      <c r="P18" s="36">
        <v>4.3</v>
      </c>
      <c r="Q18" s="53">
        <f>AVERAGE(O15,O16,O17,O18)</f>
        <v>45.5</v>
      </c>
      <c r="R18" s="52">
        <v>751</v>
      </c>
      <c r="S18" s="36">
        <v>3.4</v>
      </c>
      <c r="T18" s="53">
        <f>AVERAGE(R15,R16,R17,R18)</f>
        <v>746</v>
      </c>
      <c r="U18" s="52">
        <v>85</v>
      </c>
      <c r="V18" s="36">
        <v>4.8</v>
      </c>
      <c r="W18" s="53">
        <f>AVERAGE(U15,U16,U17,U18)</f>
        <v>84.75</v>
      </c>
      <c r="X18" s="52">
        <v>173</v>
      </c>
      <c r="Y18" s="36">
        <v>5.1</v>
      </c>
      <c r="Z18" s="53">
        <f>AVERAGE(X15,X16,X17,X18)</f>
        <v>165.25</v>
      </c>
      <c r="AA18" s="52">
        <v>485</v>
      </c>
      <c r="AB18" s="36">
        <v>2.9</v>
      </c>
      <c r="AC18" s="53">
        <f>AVERAGE(AA15,AA16,AA17,AA18)</f>
        <v>489.75</v>
      </c>
      <c r="AD18" s="52">
        <v>280</v>
      </c>
      <c r="AE18" s="36">
        <v>5.1</v>
      </c>
      <c r="AF18" s="53">
        <f>AVERAGE(AD15,AD16,AD17,AD18)</f>
        <v>274.75</v>
      </c>
      <c r="AG18" s="52">
        <v>985</v>
      </c>
      <c r="AH18" s="36">
        <v>2.7</v>
      </c>
      <c r="AI18" s="53">
        <f>AVERAGE(AG15,AG16,AG17,AG18)</f>
        <v>979.75</v>
      </c>
      <c r="AJ18" s="52">
        <v>412</v>
      </c>
      <c r="AK18" s="36">
        <v>4.1</v>
      </c>
      <c r="AL18" s="53">
        <f>AVERAGE(AJ15,AJ16,AJ17,AJ18)</f>
        <v>420.5</v>
      </c>
      <c r="AM18" s="52">
        <v>401</v>
      </c>
      <c r="AN18" s="36">
        <v>3.8</v>
      </c>
      <c r="AO18" s="53">
        <f>AVERAGE(AM15,AM16,AM17,AM18)</f>
        <v>386.25</v>
      </c>
      <c r="AP18" s="52">
        <v>1215</v>
      </c>
      <c r="AQ18" s="36">
        <v>2.6</v>
      </c>
      <c r="AR18" s="53">
        <f>AVERAGE(AP15,AP16,AP17,AP18)</f>
        <v>1186.25</v>
      </c>
      <c r="AS18" s="52">
        <v>354</v>
      </c>
      <c r="AT18" s="36">
        <v>2.5</v>
      </c>
      <c r="AU18" s="53">
        <f>AVERAGE(AS15,AS16,AS17,AS18)</f>
        <v>351</v>
      </c>
      <c r="AV18" s="52">
        <v>262</v>
      </c>
      <c r="AW18" s="36">
        <v>3.1</v>
      </c>
      <c r="AX18" s="53">
        <f>AVERAGE(AV15,AV16,AV17,AV18)</f>
        <v>260.75</v>
      </c>
      <c r="AY18" s="52">
        <v>1840</v>
      </c>
      <c r="AZ18" s="36">
        <v>3</v>
      </c>
      <c r="BA18" s="53">
        <f>AVERAGE(AY15,AY16,AY17,AY18)</f>
        <v>1812.25</v>
      </c>
      <c r="BB18" s="52">
        <v>3933</v>
      </c>
      <c r="BC18" s="36">
        <v>1.8</v>
      </c>
      <c r="BD18" s="53">
        <f>AVERAGE(BB15,BB16,BB17,BB18)</f>
        <v>3916.5</v>
      </c>
      <c r="BE18" s="52">
        <v>711</v>
      </c>
      <c r="BF18" s="36">
        <v>2</v>
      </c>
      <c r="BG18" s="53">
        <f>AVERAGE(BE15,BE16,BE17,BE18)</f>
        <v>719.75</v>
      </c>
      <c r="BH18" s="52">
        <v>3416</v>
      </c>
      <c r="BI18" s="36">
        <v>1.2</v>
      </c>
      <c r="BJ18" s="53">
        <f>AVERAGE(BH15,BH16,BH17,BH18)</f>
        <v>3433.5</v>
      </c>
      <c r="BK18" s="52">
        <v>10926</v>
      </c>
      <c r="BL18" s="36">
        <v>1.1</v>
      </c>
      <c r="BM18" s="53">
        <f>AVERAGE(BK15,BK16,BK17,BK18)</f>
        <v>11106</v>
      </c>
      <c r="BN18" s="52">
        <v>2477</v>
      </c>
      <c r="BO18" s="36">
        <v>1.7</v>
      </c>
      <c r="BP18" s="53">
        <f>AVERAGE(BN15,BN16,BN17,BN18)</f>
        <v>2510.75</v>
      </c>
      <c r="BQ18" s="52">
        <v>1779</v>
      </c>
      <c r="BR18" s="36">
        <v>1.3</v>
      </c>
      <c r="BS18" s="53">
        <f>AVERAGE(BQ15,BQ16,BQ17,BQ18)</f>
        <v>1747.25</v>
      </c>
      <c r="BT18" s="52">
        <v>2328</v>
      </c>
      <c r="BU18" s="36">
        <v>1.7</v>
      </c>
      <c r="BV18" s="53">
        <f>AVERAGE(BT15,BT16,BT17,BT18)</f>
        <v>2377.25</v>
      </c>
      <c r="BW18" s="52">
        <v>486</v>
      </c>
      <c r="BX18" s="36">
        <v>2.5</v>
      </c>
      <c r="BY18" s="53">
        <f>AVERAGE(BW15,BW16,BW17,BW18)</f>
        <v>492.5</v>
      </c>
      <c r="BZ18" s="52">
        <v>614</v>
      </c>
      <c r="CA18" s="36">
        <v>2.4</v>
      </c>
      <c r="CB18" s="53">
        <f>AVERAGE(BZ15,BZ16,BZ17,BZ18)</f>
        <v>603</v>
      </c>
      <c r="CC18" s="52">
        <v>1270</v>
      </c>
      <c r="CD18" s="36">
        <v>2.1</v>
      </c>
      <c r="CE18" s="53">
        <f>AVERAGE(CC15,CC16,CC17,CC18)</f>
        <v>1218.5</v>
      </c>
      <c r="CF18" s="42">
        <v>564</v>
      </c>
      <c r="CG18" s="36">
        <v>2.6</v>
      </c>
      <c r="CH18" s="38">
        <f>AVERAGE(CF15,CF16,CF17,CF18)</f>
        <v>569</v>
      </c>
    </row>
    <row r="19" spans="1:86" ht="12.75">
      <c r="A19" s="65" t="s">
        <v>103</v>
      </c>
      <c r="B19" s="43" t="s">
        <v>96</v>
      </c>
      <c r="C19" s="54">
        <v>36066</v>
      </c>
      <c r="D19" s="45">
        <v>0.5</v>
      </c>
      <c r="E19" s="46" t="s">
        <v>97</v>
      </c>
      <c r="F19" s="54">
        <v>244</v>
      </c>
      <c r="G19" s="45">
        <v>3.7</v>
      </c>
      <c r="H19" s="46" t="s">
        <v>97</v>
      </c>
      <c r="I19" s="54">
        <v>69</v>
      </c>
      <c r="J19" s="45">
        <v>4</v>
      </c>
      <c r="K19" s="46" t="s">
        <v>97</v>
      </c>
      <c r="L19" s="54">
        <v>385</v>
      </c>
      <c r="M19" s="45">
        <v>2.9</v>
      </c>
      <c r="N19" s="46" t="s">
        <v>97</v>
      </c>
      <c r="O19" s="54">
        <v>45</v>
      </c>
      <c r="P19" s="45">
        <v>4.8</v>
      </c>
      <c r="Q19" s="46" t="s">
        <v>97</v>
      </c>
      <c r="R19" s="54">
        <v>725</v>
      </c>
      <c r="S19" s="45">
        <v>3.5</v>
      </c>
      <c r="T19" s="46" t="s">
        <v>97</v>
      </c>
      <c r="U19" s="54">
        <v>82</v>
      </c>
      <c r="V19" s="45">
        <v>4.7</v>
      </c>
      <c r="W19" s="46" t="s">
        <v>97</v>
      </c>
      <c r="X19" s="54">
        <v>156</v>
      </c>
      <c r="Y19" s="45">
        <v>5.1</v>
      </c>
      <c r="Z19" s="46" t="s">
        <v>97</v>
      </c>
      <c r="AA19" s="54">
        <v>464</v>
      </c>
      <c r="AB19" s="45">
        <v>2.9</v>
      </c>
      <c r="AC19" s="46" t="s">
        <v>97</v>
      </c>
      <c r="AD19" s="54">
        <v>261</v>
      </c>
      <c r="AE19" s="45">
        <v>4.7</v>
      </c>
      <c r="AF19" s="46" t="s">
        <v>97</v>
      </c>
      <c r="AG19" s="54">
        <v>969</v>
      </c>
      <c r="AH19" s="45">
        <v>3</v>
      </c>
      <c r="AI19" s="46" t="s">
        <v>97</v>
      </c>
      <c r="AJ19" s="54">
        <v>418</v>
      </c>
      <c r="AK19" s="45">
        <v>3.6</v>
      </c>
      <c r="AL19" s="46" t="s">
        <v>97</v>
      </c>
      <c r="AM19" s="54">
        <v>388</v>
      </c>
      <c r="AN19" s="45">
        <v>3.7</v>
      </c>
      <c r="AO19" s="46" t="s">
        <v>97</v>
      </c>
      <c r="AP19" s="54">
        <v>1248</v>
      </c>
      <c r="AQ19" s="45">
        <v>2.5</v>
      </c>
      <c r="AR19" s="46" t="s">
        <v>97</v>
      </c>
      <c r="AS19" s="54">
        <v>352</v>
      </c>
      <c r="AT19" s="45">
        <v>2.5</v>
      </c>
      <c r="AU19" s="46" t="s">
        <v>97</v>
      </c>
      <c r="AV19" s="54">
        <v>263</v>
      </c>
      <c r="AW19" s="45">
        <v>3.4</v>
      </c>
      <c r="AX19" s="46" t="s">
        <v>97</v>
      </c>
      <c r="AY19" s="54">
        <v>1830</v>
      </c>
      <c r="AZ19" s="45">
        <v>3.3</v>
      </c>
      <c r="BA19" s="46" t="s">
        <v>97</v>
      </c>
      <c r="BB19" s="54">
        <v>3773</v>
      </c>
      <c r="BC19" s="45">
        <v>1.7</v>
      </c>
      <c r="BD19" s="46" t="s">
        <v>97</v>
      </c>
      <c r="BE19" s="54">
        <v>728</v>
      </c>
      <c r="BF19" s="45">
        <v>2</v>
      </c>
      <c r="BG19" s="46" t="s">
        <v>97</v>
      </c>
      <c r="BH19" s="54">
        <v>3424</v>
      </c>
      <c r="BI19" s="45">
        <v>1.3</v>
      </c>
      <c r="BJ19" s="46" t="s">
        <v>97</v>
      </c>
      <c r="BK19" s="54">
        <v>10858</v>
      </c>
      <c r="BL19" s="45">
        <v>1.2</v>
      </c>
      <c r="BM19" s="46" t="s">
        <v>97</v>
      </c>
      <c r="BN19" s="54">
        <v>2406</v>
      </c>
      <c r="BO19" s="45">
        <v>1.8</v>
      </c>
      <c r="BP19" s="46" t="s">
        <v>97</v>
      </c>
      <c r="BQ19" s="54">
        <v>1758</v>
      </c>
      <c r="BR19" s="45">
        <v>1.3</v>
      </c>
      <c r="BS19" s="46" t="s">
        <v>97</v>
      </c>
      <c r="BT19" s="54">
        <v>2335</v>
      </c>
      <c r="BU19" s="45">
        <v>2</v>
      </c>
      <c r="BV19" s="46" t="s">
        <v>97</v>
      </c>
      <c r="BW19" s="54">
        <v>480</v>
      </c>
      <c r="BX19" s="45">
        <v>2.4</v>
      </c>
      <c r="BY19" s="46" t="s">
        <v>97</v>
      </c>
      <c r="BZ19" s="54">
        <v>620</v>
      </c>
      <c r="CA19" s="45">
        <v>2.5</v>
      </c>
      <c r="CB19" s="46" t="s">
        <v>97</v>
      </c>
      <c r="CC19" s="54">
        <v>1236</v>
      </c>
      <c r="CD19" s="45">
        <v>2.1</v>
      </c>
      <c r="CE19" s="46" t="s">
        <v>97</v>
      </c>
      <c r="CF19" s="47">
        <v>550</v>
      </c>
      <c r="CG19" s="45">
        <v>2.5</v>
      </c>
      <c r="CH19" s="48" t="s">
        <v>97</v>
      </c>
    </row>
    <row r="20" spans="4:86" ht="12.75">
      <c r="D20" s="24"/>
      <c r="CH20" s="24"/>
    </row>
    <row r="21" spans="1:86" ht="12.75">
      <c r="A21" s="49" t="s">
        <v>104</v>
      </c>
      <c r="B21" s="49"/>
      <c r="C21" s="50"/>
      <c r="F21" s="50"/>
      <c r="I21" s="50"/>
      <c r="L21" s="50"/>
      <c r="O21" s="50"/>
      <c r="R21" s="50"/>
      <c r="U21" s="50"/>
      <c r="X21" s="50"/>
      <c r="AA21" s="50"/>
      <c r="AD21" s="50"/>
      <c r="AG21" s="50"/>
      <c r="AJ21" s="50"/>
      <c r="AM21" s="50"/>
      <c r="AP21" s="50"/>
      <c r="AS21" s="50"/>
      <c r="AV21" s="50"/>
      <c r="AY21" s="50"/>
      <c r="BB21" s="50"/>
      <c r="BE21" s="50"/>
      <c r="BH21" s="50"/>
      <c r="BK21" s="50"/>
      <c r="BN21" s="50"/>
      <c r="BQ21" s="50"/>
      <c r="BT21" s="50"/>
      <c r="BW21" s="50"/>
      <c r="BZ21" s="50"/>
      <c r="CC21" s="50"/>
      <c r="CF21" s="50"/>
      <c r="CH21" s="24"/>
    </row>
    <row r="25" spans="5:21" ht="12.75">
      <c r="E25" s="63"/>
      <c r="F25" s="63"/>
      <c r="G25" s="63"/>
      <c r="H25" s="63"/>
      <c r="I25" s="63"/>
      <c r="J25" s="63"/>
      <c r="K25" s="63"/>
      <c r="L25" s="63"/>
      <c r="M25" s="63"/>
      <c r="N25" s="63"/>
      <c r="O25" s="63"/>
      <c r="P25" s="63"/>
      <c r="Q25" s="63"/>
      <c r="R25" s="63"/>
      <c r="S25" s="63"/>
      <c r="T25" s="63"/>
      <c r="U25" s="63"/>
    </row>
    <row r="26" spans="1:3" s="59" customFormat="1" ht="12.75">
      <c r="A26" s="57"/>
      <c r="B26" s="57"/>
      <c r="C26" s="58" t="s">
        <v>22</v>
      </c>
    </row>
    <row r="27" spans="1:2" s="59" customFormat="1" ht="12.75">
      <c r="A27" s="57"/>
      <c r="B27" s="57"/>
    </row>
    <row r="28" spans="1:35" s="59" customFormat="1" ht="12.75">
      <c r="A28" s="57"/>
      <c r="B28" s="57"/>
      <c r="E28" s="172" t="s">
        <v>23</v>
      </c>
      <c r="F28" s="172"/>
      <c r="G28" s="172"/>
      <c r="H28" s="172"/>
      <c r="I28" s="172"/>
      <c r="J28" s="172"/>
      <c r="K28" s="172"/>
      <c r="M28" s="172" t="s">
        <v>24</v>
      </c>
      <c r="N28" s="172"/>
      <c r="O28" s="172"/>
      <c r="P28" s="172"/>
      <c r="Q28" s="172"/>
      <c r="R28" s="172"/>
      <c r="S28" s="172"/>
      <c r="T28" s="172"/>
      <c r="U28" s="172"/>
      <c r="V28" s="57"/>
      <c r="W28" s="172" t="s">
        <v>25</v>
      </c>
      <c r="X28" s="172"/>
      <c r="Y28" s="172"/>
      <c r="Z28" s="172"/>
      <c r="AA28" s="57"/>
      <c r="AB28" s="172" t="s">
        <v>26</v>
      </c>
      <c r="AC28" s="172"/>
      <c r="AD28" s="172"/>
      <c r="AE28" s="57"/>
      <c r="AF28" s="172" t="s">
        <v>27</v>
      </c>
      <c r="AG28" s="172"/>
      <c r="AH28" s="172"/>
      <c r="AI28" s="172"/>
    </row>
    <row r="29" spans="1:35" s="59" customFormat="1" ht="12.75">
      <c r="A29" s="57"/>
      <c r="B29" s="57"/>
      <c r="C29" s="59" t="s">
        <v>28</v>
      </c>
      <c r="E29" s="59" t="s">
        <v>29</v>
      </c>
      <c r="F29" s="59" t="s">
        <v>30</v>
      </c>
      <c r="G29" s="59" t="s">
        <v>31</v>
      </c>
      <c r="H29" s="59" t="s">
        <v>32</v>
      </c>
      <c r="I29" s="59" t="s">
        <v>33</v>
      </c>
      <c r="J29" s="59" t="s">
        <v>34</v>
      </c>
      <c r="K29" s="59" t="s">
        <v>35</v>
      </c>
      <c r="M29" s="59" t="s">
        <v>36</v>
      </c>
      <c r="N29" s="59" t="s">
        <v>37</v>
      </c>
      <c r="O29" s="59" t="s">
        <v>38</v>
      </c>
      <c r="P29" s="59" t="s">
        <v>39</v>
      </c>
      <c r="Q29" s="59" t="s">
        <v>40</v>
      </c>
      <c r="R29" s="59" t="s">
        <v>41</v>
      </c>
      <c r="S29" s="59" t="s">
        <v>42</v>
      </c>
      <c r="T29" s="59" t="s">
        <v>43</v>
      </c>
      <c r="U29" s="59" t="s">
        <v>44</v>
      </c>
      <c r="W29" s="59" t="s">
        <v>45</v>
      </c>
      <c r="X29" s="59" t="s">
        <v>46</v>
      </c>
      <c r="Y29" s="59" t="s">
        <v>47</v>
      </c>
      <c r="Z29" s="59" t="s">
        <v>48</v>
      </c>
      <c r="AB29" s="59" t="s">
        <v>49</v>
      </c>
      <c r="AC29" s="59" t="s">
        <v>50</v>
      </c>
      <c r="AD29" s="59" t="s">
        <v>51</v>
      </c>
      <c r="AF29" s="59" t="s">
        <v>52</v>
      </c>
      <c r="AG29" s="59" t="s">
        <v>53</v>
      </c>
      <c r="AH29" s="59" t="s">
        <v>54</v>
      </c>
      <c r="AI29" s="59" t="s">
        <v>55</v>
      </c>
    </row>
    <row r="30" spans="1:35" s="59" customFormat="1" ht="12.75">
      <c r="A30" s="57"/>
      <c r="B30" s="57" t="s">
        <v>70</v>
      </c>
      <c r="C30" s="64">
        <f>C19</f>
        <v>36066</v>
      </c>
      <c r="D30" s="64"/>
      <c r="E30" s="64">
        <f>F19</f>
        <v>244</v>
      </c>
      <c r="F30" s="64">
        <f>I19</f>
        <v>69</v>
      </c>
      <c r="G30" s="64">
        <f>L19</f>
        <v>385</v>
      </c>
      <c r="H30" s="64">
        <f>O19</f>
        <v>45</v>
      </c>
      <c r="I30" s="64">
        <f>R19</f>
        <v>725</v>
      </c>
      <c r="J30" s="64">
        <f>U19</f>
        <v>82</v>
      </c>
      <c r="K30" s="64">
        <f>X19</f>
        <v>156</v>
      </c>
      <c r="L30" s="64"/>
      <c r="M30" s="64">
        <f>AA19</f>
        <v>464</v>
      </c>
      <c r="N30" s="64">
        <f>AD19</f>
        <v>261</v>
      </c>
      <c r="O30" s="64">
        <f>AG19</f>
        <v>969</v>
      </c>
      <c r="P30" s="64">
        <f>AJ19</f>
        <v>418</v>
      </c>
      <c r="Q30" s="64">
        <f>AM19</f>
        <v>388</v>
      </c>
      <c r="R30" s="64">
        <f>AP19</f>
        <v>1248</v>
      </c>
      <c r="S30" s="64">
        <f>AS19</f>
        <v>352</v>
      </c>
      <c r="T30" s="64">
        <f>AV19</f>
        <v>263</v>
      </c>
      <c r="U30" s="64">
        <f>AY19</f>
        <v>1830</v>
      </c>
      <c r="V30" s="64"/>
      <c r="W30" s="64">
        <f>BB19</f>
        <v>3773</v>
      </c>
      <c r="X30" s="64">
        <f>BE19</f>
        <v>728</v>
      </c>
      <c r="Y30" s="64">
        <f>BH19</f>
        <v>3424</v>
      </c>
      <c r="Z30" s="64">
        <f>BK19</f>
        <v>10858</v>
      </c>
      <c r="AA30" s="64"/>
      <c r="AB30" s="64">
        <f>BN19</f>
        <v>2406</v>
      </c>
      <c r="AC30" s="64">
        <f>BQ19</f>
        <v>1758</v>
      </c>
      <c r="AD30" s="64">
        <f>BT19</f>
        <v>2335</v>
      </c>
      <c r="AE30" s="64"/>
      <c r="AF30" s="64">
        <f>BW19</f>
        <v>480</v>
      </c>
      <c r="AG30" s="64">
        <f>BZ19</f>
        <v>620</v>
      </c>
      <c r="AH30" s="64">
        <f>CC19</f>
        <v>1236</v>
      </c>
      <c r="AI30" s="64">
        <f>CF19</f>
        <v>550</v>
      </c>
    </row>
    <row r="31" spans="1:35" s="59" customFormat="1" ht="12.75">
      <c r="A31" s="57"/>
      <c r="B31" s="57"/>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row>
    <row r="32" spans="1:35" s="59" customFormat="1" ht="12.75">
      <c r="A32" s="57"/>
      <c r="B32" s="57"/>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row>
    <row r="33" spans="1:35" s="59" customFormat="1" ht="12.75">
      <c r="A33" s="57"/>
      <c r="B33" s="57"/>
      <c r="C33" s="61" t="s">
        <v>56</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row>
    <row r="34" spans="1:35" s="59" customFormat="1" ht="12.75">
      <c r="A34" s="57"/>
      <c r="B34" s="57" t="s">
        <v>70</v>
      </c>
      <c r="C34" s="60">
        <f>(C19*D19/100)*NORMSINV(0.975)</f>
        <v>353.44008945335764</v>
      </c>
      <c r="D34" s="60"/>
      <c r="E34" s="60">
        <f>(F19*G19/100)*NORMSINV(0.975)</f>
        <v>17.694544044723077</v>
      </c>
      <c r="F34" s="60">
        <f>(I19*J19/100)*NORMSINV(0.975)</f>
        <v>5.409497293247196</v>
      </c>
      <c r="G34" s="60">
        <f>(L19*M19/100)*NORMSINV(0.975)</f>
        <v>21.882984521414837</v>
      </c>
      <c r="H34" s="60">
        <f>(O19*P19/100)*NORMSINV(0.975)</f>
        <v>4.233519620802155</v>
      </c>
      <c r="I34" s="60">
        <f>(R19*S19/100)*NORMSINV(0.975)</f>
        <v>49.73405573048827</v>
      </c>
      <c r="J34" s="60">
        <f>(U19*V19/100)*NORMSINV(0.975)</f>
        <v>7.553696582671993</v>
      </c>
      <c r="K34" s="60">
        <f>(X19*Y19/100)*NORMSINV(0.975)</f>
        <v>15.593463936621268</v>
      </c>
      <c r="L34" s="60"/>
      <c r="M34" s="60">
        <f>(AA19*AB19/100)*NORMSINV(0.975)</f>
        <v>26.37325926736749</v>
      </c>
      <c r="N34" s="60">
        <f>(AD19*AE19/100)*NORMSINV(0.975)</f>
        <v>24.042863513138904</v>
      </c>
      <c r="O34" s="60">
        <f>(AG19*AH19/100)*NORMSINV(0.975)</f>
        <v>56.976118229962324</v>
      </c>
      <c r="P34" s="60">
        <f>(AJ19*AK19/100)*NORMSINV(0.975)</f>
        <v>29.493520024921672</v>
      </c>
      <c r="Q34" s="60">
        <f>(AM19*AN19/100)*NORMSINV(0.975)</f>
        <v>28.13722577603506</v>
      </c>
      <c r="R34" s="60">
        <f>(AP19*AQ19/100)*NORMSINV(0.975)</f>
        <v>61.15083896714223</v>
      </c>
      <c r="S34" s="60">
        <f>(AS19*AT19/100)*NORMSINV(0.975)</f>
        <v>17.247672529193963</v>
      </c>
      <c r="T34" s="60">
        <f>(AV19*AW19/100)*NORMSINV(0.975)</f>
        <v>17.525987245005954</v>
      </c>
      <c r="U34" s="60">
        <f>(AY19*AZ19/100)*NORMSINV(0.975)</f>
        <v>118.36215273159355</v>
      </c>
      <c r="V34" s="60"/>
      <c r="W34" s="60">
        <f>(BB19*BC19/100)*NORMSINV(0.975)</f>
        <v>125.71397314716246</v>
      </c>
      <c r="X34" s="60">
        <f>(BE19*BF19/100)*NORMSINV(0.975)</f>
        <v>28.537058184666375</v>
      </c>
      <c r="Y34" s="60">
        <f>(BH19*BI19/100)*NORMSINV(0.975)</f>
        <v>87.24186359312291</v>
      </c>
      <c r="Z34" s="60">
        <f>(BK19*BL19/100)*NORMSINV(0.975)</f>
        <v>255.37531134816547</v>
      </c>
      <c r="AA34" s="60"/>
      <c r="AB34" s="60">
        <f>(BN19*BO19/100)*NORMSINV(0.975)</f>
        <v>84.88206839708319</v>
      </c>
      <c r="AC34" s="60">
        <f>(BQ19*BR19/100)*NORMSINV(0.975)</f>
        <v>44.79298954343168</v>
      </c>
      <c r="AD34" s="60">
        <f>(BT19*BU19/100)*NORMSINV(0.975)</f>
        <v>91.53026217197251</v>
      </c>
      <c r="AE34" s="60"/>
      <c r="AF34" s="60">
        <f>(BW19*BX19/100)*NORMSINV(0.975)</f>
        <v>22.57877131094482</v>
      </c>
      <c r="AG34" s="60">
        <f>(BZ19*CA19/100)*NORMSINV(0.975)</f>
        <v>30.37942320483027</v>
      </c>
      <c r="AH34" s="60">
        <f>(CC19*CD19/100)*NORMSINV(0.975)</f>
        <v>50.87279410997255</v>
      </c>
      <c r="AI34" s="60">
        <f>(CF19*CG19/100)*NORMSINV(0.975)</f>
        <v>26.949488326865563</v>
      </c>
    </row>
    <row r="35" spans="1:4" s="63" customFormat="1" ht="12.75">
      <c r="A35" s="62"/>
      <c r="B35" s="62"/>
      <c r="D35" s="14"/>
    </row>
    <row r="36" spans="5:21" ht="12.75">
      <c r="E36" s="63"/>
      <c r="F36" s="63"/>
      <c r="G36" s="63"/>
      <c r="H36" s="63"/>
      <c r="I36" s="63"/>
      <c r="J36" s="63"/>
      <c r="K36" s="63"/>
      <c r="L36" s="63"/>
      <c r="M36" s="63"/>
      <c r="N36" s="63"/>
      <c r="O36" s="63"/>
      <c r="P36" s="63"/>
      <c r="Q36" s="63"/>
      <c r="R36" s="63"/>
      <c r="S36" s="63"/>
      <c r="T36" s="63"/>
      <c r="U36" s="63"/>
    </row>
    <row r="37" spans="5:21" ht="12.75">
      <c r="E37" s="63"/>
      <c r="F37" s="63"/>
      <c r="G37" s="63"/>
      <c r="H37" s="63"/>
      <c r="I37" s="63"/>
      <c r="J37" s="63"/>
      <c r="K37" s="63"/>
      <c r="L37" s="63"/>
      <c r="M37" s="63"/>
      <c r="N37" s="63"/>
      <c r="O37" s="63"/>
      <c r="P37" s="63"/>
      <c r="Q37" s="63"/>
      <c r="R37" s="63"/>
      <c r="S37" s="63"/>
      <c r="T37" s="63"/>
      <c r="U37" s="63"/>
    </row>
    <row r="38" spans="5:21" ht="12.75">
      <c r="E38" s="63"/>
      <c r="F38" s="63"/>
      <c r="G38" s="63"/>
      <c r="H38" s="63"/>
      <c r="I38" s="63"/>
      <c r="J38" s="63"/>
      <c r="K38" s="63"/>
      <c r="L38" s="63"/>
      <c r="M38" s="63"/>
      <c r="N38" s="63"/>
      <c r="O38" s="63"/>
      <c r="P38" s="63"/>
      <c r="Q38" s="63"/>
      <c r="R38" s="63"/>
      <c r="S38" s="63"/>
      <c r="T38" s="63"/>
      <c r="U38" s="63"/>
    </row>
    <row r="39" spans="5:21" ht="12.75">
      <c r="E39" s="63"/>
      <c r="F39" s="63"/>
      <c r="G39" s="63"/>
      <c r="H39" s="63"/>
      <c r="I39" s="63"/>
      <c r="J39" s="63"/>
      <c r="K39" s="63"/>
      <c r="L39" s="63"/>
      <c r="M39" s="63"/>
      <c r="N39" s="63"/>
      <c r="O39" s="63"/>
      <c r="P39" s="63"/>
      <c r="Q39" s="63"/>
      <c r="R39" s="63"/>
      <c r="S39" s="63"/>
      <c r="T39" s="63"/>
      <c r="U39" s="63"/>
    </row>
    <row r="40" spans="5:21" ht="12.75">
      <c r="E40" s="63"/>
      <c r="F40" s="63"/>
      <c r="G40" s="63"/>
      <c r="H40" s="63"/>
      <c r="I40" s="63"/>
      <c r="J40" s="63"/>
      <c r="K40" s="63"/>
      <c r="L40" s="63"/>
      <c r="M40" s="63"/>
      <c r="N40" s="63"/>
      <c r="O40" s="63"/>
      <c r="P40" s="63"/>
      <c r="Q40" s="63"/>
      <c r="R40" s="63"/>
      <c r="S40" s="63"/>
      <c r="T40" s="63"/>
      <c r="U40" s="63"/>
    </row>
    <row r="41" spans="5:21" ht="12.75">
      <c r="E41" s="63"/>
      <c r="F41" s="63"/>
      <c r="G41" s="63"/>
      <c r="H41" s="63"/>
      <c r="I41" s="63"/>
      <c r="J41" s="63"/>
      <c r="K41" s="63"/>
      <c r="L41" s="63"/>
      <c r="M41" s="63"/>
      <c r="N41" s="63"/>
      <c r="O41" s="63"/>
      <c r="P41" s="63"/>
      <c r="Q41" s="63"/>
      <c r="R41" s="63"/>
      <c r="S41" s="63"/>
      <c r="T41" s="63"/>
      <c r="U41" s="63"/>
    </row>
    <row r="42" spans="5:21" ht="12.75">
      <c r="E42" s="63"/>
      <c r="F42" s="63"/>
      <c r="G42" s="63"/>
      <c r="H42" s="63"/>
      <c r="I42" s="63"/>
      <c r="J42" s="63"/>
      <c r="K42" s="63"/>
      <c r="L42" s="63"/>
      <c r="M42" s="63"/>
      <c r="N42" s="63"/>
      <c r="O42" s="63"/>
      <c r="P42" s="63"/>
      <c r="Q42" s="63"/>
      <c r="R42" s="63"/>
      <c r="S42" s="63"/>
      <c r="T42" s="63"/>
      <c r="U42" s="63"/>
    </row>
  </sheetData>
  <sheetProtection selectLockedCells="1" selectUnlockedCells="1"/>
  <mergeCells count="38">
    <mergeCell ref="E28:K28"/>
    <mergeCell ref="M28:U28"/>
    <mergeCell ref="W28:Z28"/>
    <mergeCell ref="AB28:AD28"/>
    <mergeCell ref="AF28:AI28"/>
    <mergeCell ref="A5:A6"/>
    <mergeCell ref="B5:B6"/>
    <mergeCell ref="C5:E5"/>
    <mergeCell ref="F5:H5"/>
    <mergeCell ref="I5:K5"/>
    <mergeCell ref="L5:N5"/>
    <mergeCell ref="O5:Q5"/>
    <mergeCell ref="R5:T5"/>
    <mergeCell ref="AP5:AR5"/>
    <mergeCell ref="U5:W5"/>
    <mergeCell ref="X5:Z5"/>
    <mergeCell ref="AA5:AC5"/>
    <mergeCell ref="AD5:AF5"/>
    <mergeCell ref="A15:A18"/>
    <mergeCell ref="CC5:CE5"/>
    <mergeCell ref="AS5:AU5"/>
    <mergeCell ref="BW5:BY5"/>
    <mergeCell ref="AV5:AX5"/>
    <mergeCell ref="AY5:BA5"/>
    <mergeCell ref="BB5:BD5"/>
    <mergeCell ref="BE5:BG5"/>
    <mergeCell ref="BH5:BJ5"/>
    <mergeCell ref="BK5:BM5"/>
    <mergeCell ref="CF5:CH5"/>
    <mergeCell ref="A7:A10"/>
    <mergeCell ref="A11:A14"/>
    <mergeCell ref="BQ5:BS5"/>
    <mergeCell ref="BT5:BV5"/>
    <mergeCell ref="BZ5:CB5"/>
    <mergeCell ref="BN5:BP5"/>
    <mergeCell ref="AG5:AI5"/>
    <mergeCell ref="AJ5:AL5"/>
    <mergeCell ref="AM5:AO5"/>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CJ40"/>
  <sheetViews>
    <sheetView zoomScalePageLayoutView="0" workbookViewId="0" topLeftCell="A1">
      <pane xSplit="2" ySplit="6" topLeftCell="C11" activePane="bottomRight" state="frozen"/>
      <selection pane="topLeft" activeCell="B23" sqref="B23"/>
      <selection pane="topRight" activeCell="B23" sqref="B23"/>
      <selection pane="bottomLeft" activeCell="B23" sqref="B23"/>
      <selection pane="bottomRight" activeCell="L46" sqref="L46"/>
    </sheetView>
  </sheetViews>
  <sheetFormatPr defaultColWidth="9.140625" defaultRowHeight="12.75"/>
  <cols>
    <col min="1" max="1" width="11.7109375" style="17" customWidth="1"/>
    <col min="2" max="2" width="15.57421875" style="17" customWidth="1"/>
    <col min="3" max="105" width="13.00390625" style="14" customWidth="1"/>
    <col min="106" max="16384" width="9.140625" style="14" customWidth="1"/>
  </cols>
  <sheetData>
    <row r="1" spans="1:2" ht="15">
      <c r="A1" s="18" t="s">
        <v>89</v>
      </c>
      <c r="B1" s="18"/>
    </row>
    <row r="2" spans="1:2" ht="15">
      <c r="A2" s="9"/>
      <c r="B2" s="19"/>
    </row>
    <row r="3" spans="1:2" ht="15">
      <c r="A3" s="16" t="s">
        <v>111</v>
      </c>
      <c r="B3" s="13"/>
    </row>
    <row r="4" spans="1:86" ht="15">
      <c r="A4" s="20"/>
      <c r="B4" s="21"/>
      <c r="C4" s="22"/>
      <c r="D4" s="22"/>
      <c r="E4" s="23"/>
      <c r="F4" s="23"/>
      <c r="G4" s="23"/>
      <c r="H4" s="23"/>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row>
    <row r="5" spans="1:86" s="24" customFormat="1" ht="12.75" customHeight="1">
      <c r="A5" s="170" t="s">
        <v>91</v>
      </c>
      <c r="B5" s="171" t="s">
        <v>168</v>
      </c>
      <c r="C5" s="169" t="s">
        <v>92</v>
      </c>
      <c r="D5" s="169"/>
      <c r="E5" s="169"/>
      <c r="F5" s="169" t="s">
        <v>214</v>
      </c>
      <c r="G5" s="169"/>
      <c r="H5" s="169"/>
      <c r="I5" s="169" t="s">
        <v>216</v>
      </c>
      <c r="J5" s="169"/>
      <c r="K5" s="169"/>
      <c r="L5" s="169" t="s">
        <v>217</v>
      </c>
      <c r="M5" s="169"/>
      <c r="N5" s="169"/>
      <c r="O5" s="169" t="s">
        <v>218</v>
      </c>
      <c r="P5" s="169"/>
      <c r="Q5" s="169"/>
      <c r="R5" s="169" t="s">
        <v>219</v>
      </c>
      <c r="S5" s="169"/>
      <c r="T5" s="169"/>
      <c r="U5" s="169" t="s">
        <v>220</v>
      </c>
      <c r="V5" s="169"/>
      <c r="W5" s="169"/>
      <c r="X5" s="169" t="s">
        <v>221</v>
      </c>
      <c r="Y5" s="169"/>
      <c r="Z5" s="169"/>
      <c r="AA5" s="169" t="s">
        <v>223</v>
      </c>
      <c r="AB5" s="169"/>
      <c r="AC5" s="169"/>
      <c r="AD5" s="169" t="s">
        <v>225</v>
      </c>
      <c r="AE5" s="169"/>
      <c r="AF5" s="169"/>
      <c r="AG5" s="169" t="s">
        <v>226</v>
      </c>
      <c r="AH5" s="169"/>
      <c r="AI5" s="169"/>
      <c r="AJ5" s="169" t="s">
        <v>228</v>
      </c>
      <c r="AK5" s="169"/>
      <c r="AL5" s="169"/>
      <c r="AM5" s="169" t="s">
        <v>229</v>
      </c>
      <c r="AN5" s="169"/>
      <c r="AO5" s="169"/>
      <c r="AP5" s="169" t="s">
        <v>230</v>
      </c>
      <c r="AQ5" s="169"/>
      <c r="AR5" s="169"/>
      <c r="AS5" s="169" t="s">
        <v>232</v>
      </c>
      <c r="AT5" s="169"/>
      <c r="AU5" s="169"/>
      <c r="AV5" s="169" t="s">
        <v>233</v>
      </c>
      <c r="AW5" s="169"/>
      <c r="AX5" s="169"/>
      <c r="AY5" s="169" t="s">
        <v>234</v>
      </c>
      <c r="AZ5" s="169"/>
      <c r="BA5" s="169"/>
      <c r="BB5" s="169" t="s">
        <v>237</v>
      </c>
      <c r="BC5" s="169"/>
      <c r="BD5" s="169"/>
      <c r="BE5" s="169" t="s">
        <v>239</v>
      </c>
      <c r="BF5" s="169"/>
      <c r="BG5" s="169"/>
      <c r="BH5" s="169" t="s">
        <v>242</v>
      </c>
      <c r="BI5" s="169"/>
      <c r="BJ5" s="169"/>
      <c r="BK5" s="169" t="s">
        <v>244</v>
      </c>
      <c r="BL5" s="169"/>
      <c r="BM5" s="169"/>
      <c r="BN5" s="169" t="s">
        <v>247</v>
      </c>
      <c r="BO5" s="169"/>
      <c r="BP5" s="169"/>
      <c r="BQ5" s="169" t="s">
        <v>249</v>
      </c>
      <c r="BR5" s="169"/>
      <c r="BS5" s="169"/>
      <c r="BT5" s="169" t="s">
        <v>251</v>
      </c>
      <c r="BU5" s="169"/>
      <c r="BV5" s="169"/>
      <c r="BW5" s="169" t="s">
        <v>254</v>
      </c>
      <c r="BX5" s="169"/>
      <c r="BY5" s="169"/>
      <c r="BZ5" s="169" t="s">
        <v>257</v>
      </c>
      <c r="CA5" s="169"/>
      <c r="CB5" s="169"/>
      <c r="CC5" s="169" t="s">
        <v>259</v>
      </c>
      <c r="CD5" s="169"/>
      <c r="CE5" s="169"/>
      <c r="CF5" s="166" t="s">
        <v>261</v>
      </c>
      <c r="CG5" s="166"/>
      <c r="CH5" s="166"/>
    </row>
    <row r="6" spans="1:86" s="17" customFormat="1" ht="47.25" customHeight="1">
      <c r="A6" s="170"/>
      <c r="B6" s="171"/>
      <c r="C6" s="25" t="s">
        <v>112</v>
      </c>
      <c r="D6" s="26" t="s">
        <v>94</v>
      </c>
      <c r="E6" s="27" t="s">
        <v>113</v>
      </c>
      <c r="F6" s="25" t="s">
        <v>112</v>
      </c>
      <c r="G6" s="26" t="s">
        <v>94</v>
      </c>
      <c r="H6" s="27" t="s">
        <v>113</v>
      </c>
      <c r="I6" s="25" t="s">
        <v>112</v>
      </c>
      <c r="J6" s="26" t="s">
        <v>94</v>
      </c>
      <c r="K6" s="27" t="s">
        <v>113</v>
      </c>
      <c r="L6" s="25" t="s">
        <v>112</v>
      </c>
      <c r="M6" s="26" t="s">
        <v>94</v>
      </c>
      <c r="N6" s="27" t="s">
        <v>113</v>
      </c>
      <c r="O6" s="25" t="s">
        <v>112</v>
      </c>
      <c r="P6" s="26" t="s">
        <v>94</v>
      </c>
      <c r="Q6" s="27" t="s">
        <v>113</v>
      </c>
      <c r="R6" s="25" t="s">
        <v>112</v>
      </c>
      <c r="S6" s="26" t="s">
        <v>94</v>
      </c>
      <c r="T6" s="27" t="s">
        <v>113</v>
      </c>
      <c r="U6" s="25" t="s">
        <v>112</v>
      </c>
      <c r="V6" s="26" t="s">
        <v>94</v>
      </c>
      <c r="W6" s="27" t="s">
        <v>113</v>
      </c>
      <c r="X6" s="25" t="s">
        <v>112</v>
      </c>
      <c r="Y6" s="26" t="s">
        <v>94</v>
      </c>
      <c r="Z6" s="27" t="s">
        <v>113</v>
      </c>
      <c r="AA6" s="25" t="s">
        <v>112</v>
      </c>
      <c r="AB6" s="26" t="s">
        <v>94</v>
      </c>
      <c r="AC6" s="27" t="s">
        <v>113</v>
      </c>
      <c r="AD6" s="25" t="s">
        <v>112</v>
      </c>
      <c r="AE6" s="26" t="s">
        <v>94</v>
      </c>
      <c r="AF6" s="27" t="s">
        <v>113</v>
      </c>
      <c r="AG6" s="25" t="s">
        <v>112</v>
      </c>
      <c r="AH6" s="26" t="s">
        <v>94</v>
      </c>
      <c r="AI6" s="27" t="s">
        <v>113</v>
      </c>
      <c r="AJ6" s="25" t="s">
        <v>112</v>
      </c>
      <c r="AK6" s="26" t="s">
        <v>94</v>
      </c>
      <c r="AL6" s="27" t="s">
        <v>113</v>
      </c>
      <c r="AM6" s="25" t="s">
        <v>112</v>
      </c>
      <c r="AN6" s="26" t="s">
        <v>94</v>
      </c>
      <c r="AO6" s="27" t="s">
        <v>113</v>
      </c>
      <c r="AP6" s="25" t="s">
        <v>112</v>
      </c>
      <c r="AQ6" s="26" t="s">
        <v>94</v>
      </c>
      <c r="AR6" s="27" t="s">
        <v>113</v>
      </c>
      <c r="AS6" s="25" t="s">
        <v>112</v>
      </c>
      <c r="AT6" s="26" t="s">
        <v>94</v>
      </c>
      <c r="AU6" s="27" t="s">
        <v>113</v>
      </c>
      <c r="AV6" s="25" t="s">
        <v>112</v>
      </c>
      <c r="AW6" s="26" t="s">
        <v>94</v>
      </c>
      <c r="AX6" s="27" t="s">
        <v>113</v>
      </c>
      <c r="AY6" s="25" t="s">
        <v>112</v>
      </c>
      <c r="AZ6" s="26" t="s">
        <v>94</v>
      </c>
      <c r="BA6" s="27" t="s">
        <v>113</v>
      </c>
      <c r="BB6" s="25" t="s">
        <v>112</v>
      </c>
      <c r="BC6" s="26" t="s">
        <v>94</v>
      </c>
      <c r="BD6" s="27" t="s">
        <v>113</v>
      </c>
      <c r="BE6" s="25" t="s">
        <v>112</v>
      </c>
      <c r="BF6" s="26" t="s">
        <v>94</v>
      </c>
      <c r="BG6" s="27" t="s">
        <v>113</v>
      </c>
      <c r="BH6" s="25" t="s">
        <v>112</v>
      </c>
      <c r="BI6" s="26" t="s">
        <v>94</v>
      </c>
      <c r="BJ6" s="27" t="s">
        <v>113</v>
      </c>
      <c r="BK6" s="25" t="s">
        <v>112</v>
      </c>
      <c r="BL6" s="26" t="s">
        <v>94</v>
      </c>
      <c r="BM6" s="27" t="s">
        <v>113</v>
      </c>
      <c r="BN6" s="25" t="s">
        <v>112</v>
      </c>
      <c r="BO6" s="26" t="s">
        <v>94</v>
      </c>
      <c r="BP6" s="27" t="s">
        <v>113</v>
      </c>
      <c r="BQ6" s="25" t="s">
        <v>112</v>
      </c>
      <c r="BR6" s="26" t="s">
        <v>94</v>
      </c>
      <c r="BS6" s="27" t="s">
        <v>113</v>
      </c>
      <c r="BT6" s="25" t="s">
        <v>112</v>
      </c>
      <c r="BU6" s="26" t="s">
        <v>94</v>
      </c>
      <c r="BV6" s="27" t="s">
        <v>113</v>
      </c>
      <c r="BW6" s="25" t="s">
        <v>112</v>
      </c>
      <c r="BX6" s="26" t="s">
        <v>94</v>
      </c>
      <c r="BY6" s="27" t="s">
        <v>113</v>
      </c>
      <c r="BZ6" s="25" t="s">
        <v>112</v>
      </c>
      <c r="CA6" s="26" t="s">
        <v>94</v>
      </c>
      <c r="CB6" s="27" t="s">
        <v>113</v>
      </c>
      <c r="CC6" s="25" t="s">
        <v>112</v>
      </c>
      <c r="CD6" s="26" t="s">
        <v>94</v>
      </c>
      <c r="CE6" s="27" t="s">
        <v>113</v>
      </c>
      <c r="CF6" s="25" t="s">
        <v>114</v>
      </c>
      <c r="CG6" s="26" t="s">
        <v>94</v>
      </c>
      <c r="CH6" s="26" t="s">
        <v>113</v>
      </c>
    </row>
    <row r="7" spans="1:86" ht="12.75">
      <c r="A7" s="167">
        <v>2012</v>
      </c>
      <c r="B7" s="28" t="s">
        <v>96</v>
      </c>
      <c r="C7" s="51">
        <v>1734</v>
      </c>
      <c r="D7" s="30">
        <v>1</v>
      </c>
      <c r="E7" s="31" t="s">
        <v>97</v>
      </c>
      <c r="F7" s="51">
        <v>1547</v>
      </c>
      <c r="G7" s="30">
        <v>3.4</v>
      </c>
      <c r="H7" s="31" t="s">
        <v>97</v>
      </c>
      <c r="I7" s="51">
        <v>1676</v>
      </c>
      <c r="J7" s="30">
        <v>6.4</v>
      </c>
      <c r="K7" s="31" t="s">
        <v>97</v>
      </c>
      <c r="L7" s="51">
        <v>1645</v>
      </c>
      <c r="M7" s="30">
        <v>5.6</v>
      </c>
      <c r="N7" s="31" t="s">
        <v>97</v>
      </c>
      <c r="O7" s="51">
        <v>1841</v>
      </c>
      <c r="P7" s="30">
        <v>6.4</v>
      </c>
      <c r="Q7" s="31" t="s">
        <v>97</v>
      </c>
      <c r="R7" s="51">
        <v>1277</v>
      </c>
      <c r="S7" s="30">
        <v>3.8</v>
      </c>
      <c r="T7" s="31" t="s">
        <v>97</v>
      </c>
      <c r="U7" s="51">
        <v>1547</v>
      </c>
      <c r="V7" s="30">
        <v>5.2</v>
      </c>
      <c r="W7" s="31" t="s">
        <v>97</v>
      </c>
      <c r="X7" s="51">
        <v>1478</v>
      </c>
      <c r="Y7" s="30">
        <v>5</v>
      </c>
      <c r="Z7" s="31" t="s">
        <v>97</v>
      </c>
      <c r="AA7" s="51">
        <v>948</v>
      </c>
      <c r="AB7" s="30">
        <v>3.1</v>
      </c>
      <c r="AC7" s="31" t="s">
        <v>97</v>
      </c>
      <c r="AD7" s="51">
        <v>1037</v>
      </c>
      <c r="AE7" s="30">
        <v>5.2</v>
      </c>
      <c r="AF7" s="31" t="s">
        <v>97</v>
      </c>
      <c r="AG7" s="51">
        <v>1103</v>
      </c>
      <c r="AH7" s="30">
        <v>3.2</v>
      </c>
      <c r="AI7" s="31" t="s">
        <v>97</v>
      </c>
      <c r="AJ7" s="51">
        <v>1205</v>
      </c>
      <c r="AK7" s="30">
        <v>5.5</v>
      </c>
      <c r="AL7" s="31" t="s">
        <v>97</v>
      </c>
      <c r="AM7" s="51">
        <v>1086</v>
      </c>
      <c r="AN7" s="30">
        <v>4.2</v>
      </c>
      <c r="AO7" s="31" t="s">
        <v>97</v>
      </c>
      <c r="AP7" s="51">
        <v>1392</v>
      </c>
      <c r="AQ7" s="30">
        <v>5</v>
      </c>
      <c r="AR7" s="31" t="s">
        <v>97</v>
      </c>
      <c r="AS7" s="51">
        <v>1088</v>
      </c>
      <c r="AT7" s="30">
        <v>3</v>
      </c>
      <c r="AU7" s="31" t="s">
        <v>97</v>
      </c>
      <c r="AV7" s="51">
        <v>1336</v>
      </c>
      <c r="AW7" s="30">
        <v>5.8</v>
      </c>
      <c r="AX7" s="31" t="s">
        <v>97</v>
      </c>
      <c r="AY7" s="51">
        <v>1212</v>
      </c>
      <c r="AZ7" s="30">
        <v>4.4</v>
      </c>
      <c r="BA7" s="31" t="s">
        <v>97</v>
      </c>
      <c r="BB7" s="51">
        <v>1555</v>
      </c>
      <c r="BC7" s="30">
        <v>2.3</v>
      </c>
      <c r="BD7" s="31" t="s">
        <v>97</v>
      </c>
      <c r="BE7" s="51">
        <v>1668</v>
      </c>
      <c r="BF7" s="30">
        <v>3</v>
      </c>
      <c r="BG7" s="31" t="s">
        <v>97</v>
      </c>
      <c r="BH7" s="51">
        <v>1907</v>
      </c>
      <c r="BI7" s="30">
        <v>2</v>
      </c>
      <c r="BJ7" s="31" t="s">
        <v>97</v>
      </c>
      <c r="BK7" s="51">
        <v>2178</v>
      </c>
      <c r="BL7" s="30">
        <v>2.7</v>
      </c>
      <c r="BM7" s="31" t="s">
        <v>97</v>
      </c>
      <c r="BN7" s="51">
        <v>1913</v>
      </c>
      <c r="BO7" s="30">
        <v>2.3</v>
      </c>
      <c r="BP7" s="31" t="s">
        <v>97</v>
      </c>
      <c r="BQ7" s="51">
        <v>1905</v>
      </c>
      <c r="BR7" s="30">
        <v>1.6</v>
      </c>
      <c r="BS7" s="31" t="s">
        <v>97</v>
      </c>
      <c r="BT7" s="51">
        <v>1859</v>
      </c>
      <c r="BU7" s="30">
        <v>2.2</v>
      </c>
      <c r="BV7" s="31" t="s">
        <v>97</v>
      </c>
      <c r="BW7" s="51">
        <v>1716</v>
      </c>
      <c r="BX7" s="30">
        <v>3.4</v>
      </c>
      <c r="BY7" s="31" t="s">
        <v>97</v>
      </c>
      <c r="BZ7" s="51">
        <v>1914</v>
      </c>
      <c r="CA7" s="30">
        <v>5.9</v>
      </c>
      <c r="CB7" s="31" t="s">
        <v>97</v>
      </c>
      <c r="CC7" s="51">
        <v>1729</v>
      </c>
      <c r="CD7" s="30">
        <v>3.7</v>
      </c>
      <c r="CE7" s="31" t="s">
        <v>97</v>
      </c>
      <c r="CF7" s="51">
        <v>3542</v>
      </c>
      <c r="CG7" s="30">
        <v>5.3</v>
      </c>
      <c r="CH7" s="32" t="s">
        <v>97</v>
      </c>
    </row>
    <row r="8" spans="1:86" ht="12.75">
      <c r="A8" s="167"/>
      <c r="B8" s="33" t="s">
        <v>98</v>
      </c>
      <c r="C8" s="51">
        <v>1737</v>
      </c>
      <c r="D8" s="30">
        <v>0.9</v>
      </c>
      <c r="E8" s="31" t="s">
        <v>97</v>
      </c>
      <c r="F8" s="51">
        <v>1504</v>
      </c>
      <c r="G8" s="30">
        <v>3.3</v>
      </c>
      <c r="H8" s="31" t="s">
        <v>97</v>
      </c>
      <c r="I8" s="51">
        <v>1577</v>
      </c>
      <c r="J8" s="30">
        <v>4.1</v>
      </c>
      <c r="K8" s="31" t="s">
        <v>97</v>
      </c>
      <c r="L8" s="51">
        <v>1663</v>
      </c>
      <c r="M8" s="30">
        <v>5.2</v>
      </c>
      <c r="N8" s="31" t="s">
        <v>97</v>
      </c>
      <c r="O8" s="51">
        <v>1874</v>
      </c>
      <c r="P8" s="30">
        <v>7.4</v>
      </c>
      <c r="Q8" s="31" t="s">
        <v>97</v>
      </c>
      <c r="R8" s="51">
        <v>1296</v>
      </c>
      <c r="S8" s="30">
        <v>4</v>
      </c>
      <c r="T8" s="31" t="s">
        <v>97</v>
      </c>
      <c r="U8" s="51">
        <v>1579</v>
      </c>
      <c r="V8" s="30">
        <v>5.2</v>
      </c>
      <c r="W8" s="31" t="s">
        <v>97</v>
      </c>
      <c r="X8" s="51">
        <v>1504</v>
      </c>
      <c r="Y8" s="30">
        <v>4.8</v>
      </c>
      <c r="Z8" s="31" t="s">
        <v>97</v>
      </c>
      <c r="AA8" s="51">
        <v>940</v>
      </c>
      <c r="AB8" s="30">
        <v>2.7</v>
      </c>
      <c r="AC8" s="31" t="s">
        <v>97</v>
      </c>
      <c r="AD8" s="51">
        <v>1020</v>
      </c>
      <c r="AE8" s="30">
        <v>4.6</v>
      </c>
      <c r="AF8" s="31" t="s">
        <v>97</v>
      </c>
      <c r="AG8" s="51">
        <v>1109</v>
      </c>
      <c r="AH8" s="30">
        <v>3.2</v>
      </c>
      <c r="AI8" s="31" t="s">
        <v>97</v>
      </c>
      <c r="AJ8" s="51">
        <v>1207</v>
      </c>
      <c r="AK8" s="30">
        <v>4.9</v>
      </c>
      <c r="AL8" s="31" t="s">
        <v>97</v>
      </c>
      <c r="AM8" s="51">
        <v>1097</v>
      </c>
      <c r="AN8" s="30">
        <v>3.9</v>
      </c>
      <c r="AO8" s="31" t="s">
        <v>97</v>
      </c>
      <c r="AP8" s="51">
        <v>1524</v>
      </c>
      <c r="AQ8" s="30">
        <v>6.3</v>
      </c>
      <c r="AR8" s="31" t="s">
        <v>97</v>
      </c>
      <c r="AS8" s="51">
        <v>1121</v>
      </c>
      <c r="AT8" s="30">
        <v>3.2</v>
      </c>
      <c r="AU8" s="31" t="s">
        <v>97</v>
      </c>
      <c r="AV8" s="51">
        <v>1315</v>
      </c>
      <c r="AW8" s="30">
        <v>5.6</v>
      </c>
      <c r="AX8" s="31" t="s">
        <v>97</v>
      </c>
      <c r="AY8" s="51">
        <v>1184</v>
      </c>
      <c r="AZ8" s="30">
        <v>4.3</v>
      </c>
      <c r="BA8" s="31" t="s">
        <v>97</v>
      </c>
      <c r="BB8" s="51">
        <v>1563</v>
      </c>
      <c r="BC8" s="30">
        <v>2.5</v>
      </c>
      <c r="BD8" s="31" t="s">
        <v>97</v>
      </c>
      <c r="BE8" s="51">
        <v>1676</v>
      </c>
      <c r="BF8" s="30">
        <v>2.8</v>
      </c>
      <c r="BG8" s="31" t="s">
        <v>97</v>
      </c>
      <c r="BH8" s="51">
        <v>1926</v>
      </c>
      <c r="BI8" s="30">
        <v>1.9</v>
      </c>
      <c r="BJ8" s="31" t="s">
        <v>97</v>
      </c>
      <c r="BK8" s="51">
        <v>2192</v>
      </c>
      <c r="BL8" s="30">
        <v>2.5</v>
      </c>
      <c r="BM8" s="31" t="s">
        <v>97</v>
      </c>
      <c r="BN8" s="51">
        <v>1869</v>
      </c>
      <c r="BO8" s="30">
        <v>2.1</v>
      </c>
      <c r="BP8" s="31" t="s">
        <v>97</v>
      </c>
      <c r="BQ8" s="51">
        <v>1859</v>
      </c>
      <c r="BR8" s="30">
        <v>1.5</v>
      </c>
      <c r="BS8" s="31" t="s">
        <v>97</v>
      </c>
      <c r="BT8" s="51">
        <v>1849</v>
      </c>
      <c r="BU8" s="30">
        <v>2.2</v>
      </c>
      <c r="BV8" s="31" t="s">
        <v>97</v>
      </c>
      <c r="BW8" s="51">
        <v>1694</v>
      </c>
      <c r="BX8" s="30">
        <v>4.1</v>
      </c>
      <c r="BY8" s="31" t="s">
        <v>97</v>
      </c>
      <c r="BZ8" s="51">
        <v>1779</v>
      </c>
      <c r="CA8" s="30">
        <v>3.8</v>
      </c>
      <c r="CB8" s="31" t="s">
        <v>97</v>
      </c>
      <c r="CC8" s="51">
        <v>1722</v>
      </c>
      <c r="CD8" s="30">
        <v>3.5</v>
      </c>
      <c r="CE8" s="31" t="s">
        <v>97</v>
      </c>
      <c r="CF8" s="51">
        <v>3468</v>
      </c>
      <c r="CG8" s="30">
        <v>4.5</v>
      </c>
      <c r="CH8" s="32" t="s">
        <v>97</v>
      </c>
    </row>
    <row r="9" spans="1:86" ht="12.75">
      <c r="A9" s="167"/>
      <c r="B9" s="33" t="s">
        <v>99</v>
      </c>
      <c r="C9" s="51">
        <v>1752</v>
      </c>
      <c r="D9" s="30">
        <v>1</v>
      </c>
      <c r="E9" s="31" t="s">
        <v>97</v>
      </c>
      <c r="F9" s="51">
        <v>1526</v>
      </c>
      <c r="G9" s="30">
        <v>3.2</v>
      </c>
      <c r="H9" s="31" t="s">
        <v>97</v>
      </c>
      <c r="I9" s="51">
        <v>1585</v>
      </c>
      <c r="J9" s="30">
        <v>4.4</v>
      </c>
      <c r="K9" s="31" t="s">
        <v>97</v>
      </c>
      <c r="L9" s="51">
        <v>1630</v>
      </c>
      <c r="M9" s="30">
        <v>5.2</v>
      </c>
      <c r="N9" s="31" t="s">
        <v>97</v>
      </c>
      <c r="O9" s="51">
        <v>1916</v>
      </c>
      <c r="P9" s="30">
        <v>6.7</v>
      </c>
      <c r="Q9" s="31" t="s">
        <v>97</v>
      </c>
      <c r="R9" s="51">
        <v>1278</v>
      </c>
      <c r="S9" s="30">
        <v>3</v>
      </c>
      <c r="T9" s="31" t="s">
        <v>97</v>
      </c>
      <c r="U9" s="51">
        <v>1545</v>
      </c>
      <c r="V9" s="30">
        <v>5.7</v>
      </c>
      <c r="W9" s="31" t="s">
        <v>97</v>
      </c>
      <c r="X9" s="51">
        <v>1515</v>
      </c>
      <c r="Y9" s="30">
        <v>4.8</v>
      </c>
      <c r="Z9" s="31" t="s">
        <v>97</v>
      </c>
      <c r="AA9" s="51">
        <v>966</v>
      </c>
      <c r="AB9" s="30">
        <v>2.5</v>
      </c>
      <c r="AC9" s="31" t="s">
        <v>97</v>
      </c>
      <c r="AD9" s="51">
        <v>1047</v>
      </c>
      <c r="AE9" s="30">
        <v>4.6</v>
      </c>
      <c r="AF9" s="31" t="s">
        <v>97</v>
      </c>
      <c r="AG9" s="51">
        <v>1116</v>
      </c>
      <c r="AH9" s="30">
        <v>3.2</v>
      </c>
      <c r="AI9" s="31" t="s">
        <v>97</v>
      </c>
      <c r="AJ9" s="51">
        <v>1206</v>
      </c>
      <c r="AK9" s="30">
        <v>4.4</v>
      </c>
      <c r="AL9" s="31" t="s">
        <v>97</v>
      </c>
      <c r="AM9" s="51">
        <v>1057</v>
      </c>
      <c r="AN9" s="30">
        <v>3.6</v>
      </c>
      <c r="AO9" s="31" t="s">
        <v>97</v>
      </c>
      <c r="AP9" s="51">
        <v>1493</v>
      </c>
      <c r="AQ9" s="30">
        <v>5.6</v>
      </c>
      <c r="AR9" s="31" t="s">
        <v>97</v>
      </c>
      <c r="AS9" s="51">
        <v>1143</v>
      </c>
      <c r="AT9" s="30">
        <v>3.4</v>
      </c>
      <c r="AU9" s="31" t="s">
        <v>97</v>
      </c>
      <c r="AV9" s="51">
        <v>1303</v>
      </c>
      <c r="AW9" s="30">
        <v>5.6</v>
      </c>
      <c r="AX9" s="31" t="s">
        <v>97</v>
      </c>
      <c r="AY9" s="51">
        <v>1167</v>
      </c>
      <c r="AZ9" s="30">
        <v>4.3</v>
      </c>
      <c r="BA9" s="31" t="s">
        <v>97</v>
      </c>
      <c r="BB9" s="51">
        <v>1585</v>
      </c>
      <c r="BC9" s="30">
        <v>2.5</v>
      </c>
      <c r="BD9" s="31" t="s">
        <v>97</v>
      </c>
      <c r="BE9" s="51">
        <v>1662</v>
      </c>
      <c r="BF9" s="30">
        <v>2.8</v>
      </c>
      <c r="BG9" s="31" t="s">
        <v>97</v>
      </c>
      <c r="BH9" s="51">
        <v>1890</v>
      </c>
      <c r="BI9" s="30">
        <v>2</v>
      </c>
      <c r="BJ9" s="31" t="s">
        <v>97</v>
      </c>
      <c r="BK9" s="51">
        <v>2218</v>
      </c>
      <c r="BL9" s="30">
        <v>2.5</v>
      </c>
      <c r="BM9" s="31" t="s">
        <v>97</v>
      </c>
      <c r="BN9" s="51">
        <v>1935</v>
      </c>
      <c r="BO9" s="30">
        <v>2.3</v>
      </c>
      <c r="BP9" s="31" t="s">
        <v>97</v>
      </c>
      <c r="BQ9" s="51">
        <v>1922</v>
      </c>
      <c r="BR9" s="30">
        <v>1.7</v>
      </c>
      <c r="BS9" s="31" t="s">
        <v>97</v>
      </c>
      <c r="BT9" s="51">
        <v>1927</v>
      </c>
      <c r="BU9" s="30">
        <v>2.7</v>
      </c>
      <c r="BV9" s="31" t="s">
        <v>97</v>
      </c>
      <c r="BW9" s="51">
        <v>1683</v>
      </c>
      <c r="BX9" s="30">
        <v>3.6</v>
      </c>
      <c r="BY9" s="31" t="s">
        <v>97</v>
      </c>
      <c r="BZ9" s="51">
        <v>1811</v>
      </c>
      <c r="CA9" s="30">
        <v>3.9</v>
      </c>
      <c r="CB9" s="31" t="s">
        <v>97</v>
      </c>
      <c r="CC9" s="51">
        <v>1766</v>
      </c>
      <c r="CD9" s="30">
        <v>3.1</v>
      </c>
      <c r="CE9" s="31" t="s">
        <v>97</v>
      </c>
      <c r="CF9" s="51">
        <v>3441</v>
      </c>
      <c r="CG9" s="30">
        <v>4.6</v>
      </c>
      <c r="CH9" s="32" t="s">
        <v>97</v>
      </c>
    </row>
    <row r="10" spans="1:88" ht="12.75">
      <c r="A10" s="167"/>
      <c r="B10" s="34" t="s">
        <v>100</v>
      </c>
      <c r="C10" s="52">
        <v>1745</v>
      </c>
      <c r="D10" s="36">
        <v>1</v>
      </c>
      <c r="E10" s="37">
        <f>AVERAGE(C7,C8,C9,C10)</f>
        <v>1742</v>
      </c>
      <c r="F10" s="52">
        <v>1489</v>
      </c>
      <c r="G10" s="36">
        <v>3.3</v>
      </c>
      <c r="H10" s="37">
        <f>AVERAGE(F7,F8,F9,F10)</f>
        <v>1516.5</v>
      </c>
      <c r="I10" s="52">
        <v>1613</v>
      </c>
      <c r="J10" s="36">
        <v>4.4</v>
      </c>
      <c r="K10" s="37">
        <f>AVERAGE(I7,I8,I9,I10)</f>
        <v>1612.75</v>
      </c>
      <c r="L10" s="52">
        <v>1582</v>
      </c>
      <c r="M10" s="36">
        <v>5.3</v>
      </c>
      <c r="N10" s="37">
        <f>AVERAGE(L7,L8,L9,L10)</f>
        <v>1630</v>
      </c>
      <c r="O10" s="52">
        <v>1814</v>
      </c>
      <c r="P10" s="36">
        <v>5.9</v>
      </c>
      <c r="Q10" s="37">
        <f>AVERAGE(O7,O8,O9,O10)</f>
        <v>1861.25</v>
      </c>
      <c r="R10" s="52">
        <v>1309</v>
      </c>
      <c r="S10" s="36">
        <v>5.1</v>
      </c>
      <c r="T10" s="37">
        <f>AVERAGE(R7,R8,R9,R10)</f>
        <v>1290</v>
      </c>
      <c r="U10" s="52">
        <v>1650</v>
      </c>
      <c r="V10" s="36">
        <v>5.2</v>
      </c>
      <c r="W10" s="37">
        <f>AVERAGE(U7,U8,U9,U10)</f>
        <v>1580.25</v>
      </c>
      <c r="X10" s="52">
        <v>1452</v>
      </c>
      <c r="Y10" s="36">
        <v>5</v>
      </c>
      <c r="Z10" s="37">
        <f>AVERAGE(X7,X8,X9,X10)</f>
        <v>1487.25</v>
      </c>
      <c r="AA10" s="52">
        <v>949</v>
      </c>
      <c r="AB10" s="36">
        <v>2.5</v>
      </c>
      <c r="AC10" s="37">
        <f>AVERAGE(AA7,AA8,AA9,AA10)</f>
        <v>950.75</v>
      </c>
      <c r="AD10" s="52">
        <v>1011</v>
      </c>
      <c r="AE10" s="36">
        <v>4.4</v>
      </c>
      <c r="AF10" s="37">
        <f>AVERAGE(AD7,AD8,AD9,AD10)</f>
        <v>1028.75</v>
      </c>
      <c r="AG10" s="52">
        <v>1105</v>
      </c>
      <c r="AH10" s="36">
        <v>3.1</v>
      </c>
      <c r="AI10" s="37">
        <f>AVERAGE(AG7,AG8,AG9,AG10)</f>
        <v>1108.25</v>
      </c>
      <c r="AJ10" s="52">
        <v>1199</v>
      </c>
      <c r="AK10" s="36">
        <v>4.5</v>
      </c>
      <c r="AL10" s="37">
        <f>AVERAGE(AJ7,AJ8,AJ9,AJ10)</f>
        <v>1204.25</v>
      </c>
      <c r="AM10" s="52">
        <v>1055</v>
      </c>
      <c r="AN10" s="36">
        <v>3.9</v>
      </c>
      <c r="AO10" s="37">
        <f>AVERAGE(AM7,AM8,AM9,AM10)</f>
        <v>1073.75</v>
      </c>
      <c r="AP10" s="52">
        <v>1517</v>
      </c>
      <c r="AQ10" s="36">
        <v>4.7</v>
      </c>
      <c r="AR10" s="37">
        <f>AVERAGE(AP7,AP8,AP9,AP10)</f>
        <v>1481.5</v>
      </c>
      <c r="AS10" s="52">
        <v>1059</v>
      </c>
      <c r="AT10" s="36">
        <v>3.2</v>
      </c>
      <c r="AU10" s="37">
        <f>AVERAGE(AS7,AS8,AS9,AS10)</f>
        <v>1102.75</v>
      </c>
      <c r="AV10" s="52">
        <v>1312</v>
      </c>
      <c r="AW10" s="36">
        <v>6.3</v>
      </c>
      <c r="AX10" s="37">
        <f>AVERAGE(AV7,AV8,AV9,AV10)</f>
        <v>1316.5</v>
      </c>
      <c r="AY10" s="52">
        <v>1165</v>
      </c>
      <c r="AZ10" s="36">
        <v>4.8</v>
      </c>
      <c r="BA10" s="37">
        <f>AVERAGE(AY7,AY8,AY9,AY10)</f>
        <v>1182</v>
      </c>
      <c r="BB10" s="52">
        <v>1561</v>
      </c>
      <c r="BC10" s="36">
        <v>2</v>
      </c>
      <c r="BD10" s="37">
        <f>AVERAGE(BB7,BB8,BB9,BB10)</f>
        <v>1566</v>
      </c>
      <c r="BE10" s="52">
        <v>1661</v>
      </c>
      <c r="BF10" s="36">
        <v>2.3</v>
      </c>
      <c r="BG10" s="37">
        <f>AVERAGE(BE7,BE8,BE9,BE10)</f>
        <v>1666.75</v>
      </c>
      <c r="BH10" s="52">
        <v>1862</v>
      </c>
      <c r="BI10" s="36">
        <v>1.9</v>
      </c>
      <c r="BJ10" s="37">
        <f>AVERAGE(BH7,BH8,BH9,BH10)</f>
        <v>1896.25</v>
      </c>
      <c r="BK10" s="52">
        <v>2227</v>
      </c>
      <c r="BL10" s="36">
        <v>2.7</v>
      </c>
      <c r="BM10" s="37">
        <f>AVERAGE(BK7,BK8,BK9,BK10)</f>
        <v>2203.75</v>
      </c>
      <c r="BN10" s="52">
        <v>1879</v>
      </c>
      <c r="BO10" s="36">
        <v>2.4</v>
      </c>
      <c r="BP10" s="37">
        <f>AVERAGE(BN7,BN8,BN9,BN10)</f>
        <v>1899</v>
      </c>
      <c r="BQ10" s="52">
        <v>1915</v>
      </c>
      <c r="BR10" s="36">
        <v>1.7</v>
      </c>
      <c r="BS10" s="37">
        <f>AVERAGE(BQ7,BQ8,BQ9,BQ10)</f>
        <v>1900.25</v>
      </c>
      <c r="BT10" s="52">
        <v>1912</v>
      </c>
      <c r="BU10" s="36">
        <v>2.1</v>
      </c>
      <c r="BV10" s="37">
        <f>AVERAGE(BT7,BT8,BT9,BT10)</f>
        <v>1886.75</v>
      </c>
      <c r="BW10" s="52">
        <v>1709</v>
      </c>
      <c r="BX10" s="36">
        <v>3.5</v>
      </c>
      <c r="BY10" s="37">
        <f>AVERAGE(BW7,BW8,BW9,BW10)</f>
        <v>1700.5</v>
      </c>
      <c r="BZ10" s="52">
        <v>1795</v>
      </c>
      <c r="CA10" s="36">
        <v>3.4</v>
      </c>
      <c r="CB10" s="37">
        <f>AVERAGE(BZ7,BZ8,BZ9,BZ10)</f>
        <v>1824.75</v>
      </c>
      <c r="CC10" s="52">
        <v>1749</v>
      </c>
      <c r="CD10" s="36">
        <v>2.7</v>
      </c>
      <c r="CE10" s="37">
        <f>AVERAGE(CC7,CC8,CC9,CC10)</f>
        <v>1741.5</v>
      </c>
      <c r="CF10" s="52">
        <v>3573</v>
      </c>
      <c r="CG10" s="36">
        <v>5</v>
      </c>
      <c r="CH10" s="38">
        <f>AVERAGE(CF7,CF8,CF9,CF10)</f>
        <v>3506</v>
      </c>
      <c r="CJ10" s="24"/>
    </row>
    <row r="11" spans="1:86" ht="12.75">
      <c r="A11" s="168" t="s">
        <v>101</v>
      </c>
      <c r="B11" s="33" t="s">
        <v>96</v>
      </c>
      <c r="C11" s="51">
        <v>1772</v>
      </c>
      <c r="D11" s="30">
        <v>0.9</v>
      </c>
      <c r="E11" s="39" t="s">
        <v>97</v>
      </c>
      <c r="F11" s="51">
        <v>1510</v>
      </c>
      <c r="G11" s="30">
        <v>3.2</v>
      </c>
      <c r="H11" s="39" t="s">
        <v>97</v>
      </c>
      <c r="I11" s="51">
        <v>1531</v>
      </c>
      <c r="J11" s="30">
        <v>4</v>
      </c>
      <c r="K11" s="39" t="s">
        <v>97</v>
      </c>
      <c r="L11" s="51">
        <v>1614</v>
      </c>
      <c r="M11" s="30">
        <v>5.4</v>
      </c>
      <c r="N11" s="39" t="s">
        <v>97</v>
      </c>
      <c r="O11" s="51">
        <v>1978</v>
      </c>
      <c r="P11" s="30">
        <v>6.6</v>
      </c>
      <c r="Q11" s="39" t="s">
        <v>97</v>
      </c>
      <c r="R11" s="51">
        <v>1241</v>
      </c>
      <c r="S11" s="30">
        <v>3.3</v>
      </c>
      <c r="T11" s="39" t="s">
        <v>97</v>
      </c>
      <c r="U11" s="51">
        <v>1520</v>
      </c>
      <c r="V11" s="30">
        <v>4.1</v>
      </c>
      <c r="W11" s="39" t="s">
        <v>97</v>
      </c>
      <c r="X11" s="51">
        <v>1463</v>
      </c>
      <c r="Y11" s="30">
        <v>5.2</v>
      </c>
      <c r="Z11" s="39" t="s">
        <v>97</v>
      </c>
      <c r="AA11" s="51">
        <v>976</v>
      </c>
      <c r="AB11" s="30">
        <v>2.7</v>
      </c>
      <c r="AC11" s="39" t="s">
        <v>97</v>
      </c>
      <c r="AD11" s="51">
        <v>1036</v>
      </c>
      <c r="AE11" s="30">
        <v>4.4</v>
      </c>
      <c r="AF11" s="39" t="s">
        <v>97</v>
      </c>
      <c r="AG11" s="51">
        <v>1165</v>
      </c>
      <c r="AH11" s="30">
        <v>3.2</v>
      </c>
      <c r="AI11" s="39" t="s">
        <v>97</v>
      </c>
      <c r="AJ11" s="51">
        <v>1237</v>
      </c>
      <c r="AK11" s="30">
        <v>5.2</v>
      </c>
      <c r="AL11" s="39" t="s">
        <v>97</v>
      </c>
      <c r="AM11" s="51">
        <v>1086</v>
      </c>
      <c r="AN11" s="30">
        <v>3.9</v>
      </c>
      <c r="AO11" s="39" t="s">
        <v>97</v>
      </c>
      <c r="AP11" s="51">
        <v>1496</v>
      </c>
      <c r="AQ11" s="30">
        <v>4.5</v>
      </c>
      <c r="AR11" s="39" t="s">
        <v>97</v>
      </c>
      <c r="AS11" s="51">
        <v>1131</v>
      </c>
      <c r="AT11" s="30">
        <v>3.6</v>
      </c>
      <c r="AU11" s="39" t="s">
        <v>97</v>
      </c>
      <c r="AV11" s="51">
        <v>1368</v>
      </c>
      <c r="AW11" s="30">
        <v>5.9</v>
      </c>
      <c r="AX11" s="39" t="s">
        <v>97</v>
      </c>
      <c r="AY11" s="51">
        <v>1186</v>
      </c>
      <c r="AZ11" s="30">
        <v>4.1</v>
      </c>
      <c r="BA11" s="39" t="s">
        <v>97</v>
      </c>
      <c r="BB11" s="51">
        <v>1597</v>
      </c>
      <c r="BC11" s="30">
        <v>2.2</v>
      </c>
      <c r="BD11" s="39" t="s">
        <v>97</v>
      </c>
      <c r="BE11" s="51">
        <v>1696</v>
      </c>
      <c r="BF11" s="30">
        <v>2.5</v>
      </c>
      <c r="BG11" s="39" t="s">
        <v>97</v>
      </c>
      <c r="BH11" s="51">
        <v>1926</v>
      </c>
      <c r="BI11" s="30">
        <v>2</v>
      </c>
      <c r="BJ11" s="39" t="s">
        <v>97</v>
      </c>
      <c r="BK11" s="51">
        <v>2245</v>
      </c>
      <c r="BL11" s="30">
        <v>2.5</v>
      </c>
      <c r="BM11" s="39" t="s">
        <v>97</v>
      </c>
      <c r="BN11" s="51">
        <v>1937</v>
      </c>
      <c r="BO11" s="30">
        <v>2.3</v>
      </c>
      <c r="BP11" s="39" t="s">
        <v>97</v>
      </c>
      <c r="BQ11" s="51">
        <v>1904</v>
      </c>
      <c r="BR11" s="30">
        <v>1.5</v>
      </c>
      <c r="BS11" s="39" t="s">
        <v>97</v>
      </c>
      <c r="BT11" s="51">
        <v>1944</v>
      </c>
      <c r="BU11" s="30">
        <v>2.2</v>
      </c>
      <c r="BV11" s="39" t="s">
        <v>97</v>
      </c>
      <c r="BW11" s="51">
        <v>1675</v>
      </c>
      <c r="BX11" s="30">
        <v>3.3</v>
      </c>
      <c r="BY11" s="39" t="s">
        <v>97</v>
      </c>
      <c r="BZ11" s="51">
        <v>1867</v>
      </c>
      <c r="CA11" s="30">
        <v>4.3</v>
      </c>
      <c r="CB11" s="39" t="s">
        <v>97</v>
      </c>
      <c r="CC11" s="51">
        <v>1764</v>
      </c>
      <c r="CD11" s="30">
        <v>2.9</v>
      </c>
      <c r="CE11" s="39" t="s">
        <v>97</v>
      </c>
      <c r="CF11" s="51">
        <v>3470</v>
      </c>
      <c r="CG11" s="30">
        <v>4.8</v>
      </c>
      <c r="CH11" s="40" t="s">
        <v>97</v>
      </c>
    </row>
    <row r="12" spans="1:86" ht="12.75">
      <c r="A12" s="168"/>
      <c r="B12" s="33" t="s">
        <v>98</v>
      </c>
      <c r="C12" s="51">
        <v>1801</v>
      </c>
      <c r="D12" s="30">
        <v>1.1</v>
      </c>
      <c r="E12" s="39" t="s">
        <v>97</v>
      </c>
      <c r="F12" s="51">
        <v>1454</v>
      </c>
      <c r="G12" s="30">
        <v>2.9</v>
      </c>
      <c r="H12" s="39" t="s">
        <v>97</v>
      </c>
      <c r="I12" s="51">
        <v>1537</v>
      </c>
      <c r="J12" s="30">
        <v>4.1</v>
      </c>
      <c r="K12" s="39" t="s">
        <v>97</v>
      </c>
      <c r="L12" s="51">
        <v>1610</v>
      </c>
      <c r="M12" s="30">
        <v>5.1</v>
      </c>
      <c r="N12" s="39" t="s">
        <v>97</v>
      </c>
      <c r="O12" s="51">
        <v>1998</v>
      </c>
      <c r="P12" s="30">
        <v>5.9</v>
      </c>
      <c r="Q12" s="39" t="s">
        <v>97</v>
      </c>
      <c r="R12" s="51">
        <v>1313</v>
      </c>
      <c r="S12" s="30">
        <v>5.6</v>
      </c>
      <c r="T12" s="39" t="s">
        <v>97</v>
      </c>
      <c r="U12" s="51">
        <v>1566</v>
      </c>
      <c r="V12" s="30">
        <v>4.2</v>
      </c>
      <c r="W12" s="39" t="s">
        <v>97</v>
      </c>
      <c r="X12" s="51">
        <v>1516</v>
      </c>
      <c r="Y12" s="30">
        <v>5.1</v>
      </c>
      <c r="Z12" s="39" t="s">
        <v>97</v>
      </c>
      <c r="AA12" s="51">
        <v>1010</v>
      </c>
      <c r="AB12" s="30">
        <v>4.1</v>
      </c>
      <c r="AC12" s="39" t="s">
        <v>97</v>
      </c>
      <c r="AD12" s="51">
        <v>1075</v>
      </c>
      <c r="AE12" s="30">
        <v>5.3</v>
      </c>
      <c r="AF12" s="39" t="s">
        <v>97</v>
      </c>
      <c r="AG12" s="51">
        <v>1175</v>
      </c>
      <c r="AH12" s="30">
        <v>3.3</v>
      </c>
      <c r="AI12" s="39" t="s">
        <v>97</v>
      </c>
      <c r="AJ12" s="51">
        <v>1270</v>
      </c>
      <c r="AK12" s="30">
        <v>5.4</v>
      </c>
      <c r="AL12" s="39" t="s">
        <v>97</v>
      </c>
      <c r="AM12" s="51">
        <v>1123</v>
      </c>
      <c r="AN12" s="30">
        <v>3.8</v>
      </c>
      <c r="AO12" s="39" t="s">
        <v>97</v>
      </c>
      <c r="AP12" s="51">
        <v>1551</v>
      </c>
      <c r="AQ12" s="30">
        <v>4.7</v>
      </c>
      <c r="AR12" s="39" t="s">
        <v>97</v>
      </c>
      <c r="AS12" s="51">
        <v>1117</v>
      </c>
      <c r="AT12" s="30">
        <v>3.4</v>
      </c>
      <c r="AU12" s="39" t="s">
        <v>97</v>
      </c>
      <c r="AV12" s="51">
        <v>1406</v>
      </c>
      <c r="AW12" s="30">
        <v>5.9</v>
      </c>
      <c r="AX12" s="39" t="s">
        <v>97</v>
      </c>
      <c r="AY12" s="51">
        <v>1202</v>
      </c>
      <c r="AZ12" s="30">
        <v>3.9</v>
      </c>
      <c r="BA12" s="39" t="s">
        <v>97</v>
      </c>
      <c r="BB12" s="51">
        <v>1578</v>
      </c>
      <c r="BC12" s="30">
        <v>2.1</v>
      </c>
      <c r="BD12" s="39" t="s">
        <v>97</v>
      </c>
      <c r="BE12" s="51">
        <v>1683</v>
      </c>
      <c r="BF12" s="30">
        <v>2.4</v>
      </c>
      <c r="BG12" s="39" t="s">
        <v>97</v>
      </c>
      <c r="BH12" s="51">
        <v>1922</v>
      </c>
      <c r="BI12" s="30">
        <v>2.1</v>
      </c>
      <c r="BJ12" s="39" t="s">
        <v>97</v>
      </c>
      <c r="BK12" s="51">
        <v>2328</v>
      </c>
      <c r="BL12" s="30">
        <v>3</v>
      </c>
      <c r="BM12" s="39" t="s">
        <v>97</v>
      </c>
      <c r="BN12" s="51">
        <v>1927</v>
      </c>
      <c r="BO12" s="30">
        <v>2.3</v>
      </c>
      <c r="BP12" s="39" t="s">
        <v>97</v>
      </c>
      <c r="BQ12" s="51">
        <v>1907</v>
      </c>
      <c r="BR12" s="30">
        <v>1.6</v>
      </c>
      <c r="BS12" s="39" t="s">
        <v>97</v>
      </c>
      <c r="BT12" s="51">
        <v>1970</v>
      </c>
      <c r="BU12" s="30">
        <v>2.1</v>
      </c>
      <c r="BV12" s="39" t="s">
        <v>97</v>
      </c>
      <c r="BW12" s="51">
        <v>1704</v>
      </c>
      <c r="BX12" s="30">
        <v>3.1</v>
      </c>
      <c r="BY12" s="39" t="s">
        <v>97</v>
      </c>
      <c r="BZ12" s="51">
        <v>1851</v>
      </c>
      <c r="CA12" s="30">
        <v>3.7</v>
      </c>
      <c r="CB12" s="39" t="s">
        <v>97</v>
      </c>
      <c r="CC12" s="51">
        <v>1772</v>
      </c>
      <c r="CD12" s="30">
        <v>3.2</v>
      </c>
      <c r="CE12" s="39" t="s">
        <v>97</v>
      </c>
      <c r="CF12" s="51">
        <v>3550</v>
      </c>
      <c r="CG12" s="30">
        <v>4.5</v>
      </c>
      <c r="CH12" s="40" t="s">
        <v>97</v>
      </c>
    </row>
    <row r="13" spans="1:86" ht="12.75">
      <c r="A13" s="168"/>
      <c r="B13" s="33" t="s">
        <v>99</v>
      </c>
      <c r="C13" s="51">
        <v>1818</v>
      </c>
      <c r="D13" s="30">
        <v>0.9</v>
      </c>
      <c r="E13" s="39" t="s">
        <v>97</v>
      </c>
      <c r="F13" s="51">
        <v>1498</v>
      </c>
      <c r="G13" s="30">
        <v>3.1</v>
      </c>
      <c r="H13" s="39" t="s">
        <v>97</v>
      </c>
      <c r="I13" s="51">
        <v>1576</v>
      </c>
      <c r="J13" s="30">
        <v>4.2</v>
      </c>
      <c r="K13" s="39" t="s">
        <v>97</v>
      </c>
      <c r="L13" s="51">
        <v>1551</v>
      </c>
      <c r="M13" s="30">
        <v>5.7</v>
      </c>
      <c r="N13" s="39" t="s">
        <v>97</v>
      </c>
      <c r="O13" s="51">
        <v>2031</v>
      </c>
      <c r="P13" s="30">
        <v>6.6</v>
      </c>
      <c r="Q13" s="39" t="s">
        <v>97</v>
      </c>
      <c r="R13" s="51">
        <v>1332</v>
      </c>
      <c r="S13" s="30">
        <v>4.3</v>
      </c>
      <c r="T13" s="39" t="s">
        <v>97</v>
      </c>
      <c r="U13" s="51">
        <v>1677</v>
      </c>
      <c r="V13" s="30">
        <v>5</v>
      </c>
      <c r="W13" s="39" t="s">
        <v>97</v>
      </c>
      <c r="X13" s="51">
        <v>1411</v>
      </c>
      <c r="Y13" s="30">
        <v>4.3</v>
      </c>
      <c r="Z13" s="39" t="s">
        <v>97</v>
      </c>
      <c r="AA13" s="51">
        <v>975</v>
      </c>
      <c r="AB13" s="30">
        <v>2.4</v>
      </c>
      <c r="AC13" s="39" t="s">
        <v>97</v>
      </c>
      <c r="AD13" s="51">
        <v>1164</v>
      </c>
      <c r="AE13" s="30">
        <v>6</v>
      </c>
      <c r="AF13" s="39" t="s">
        <v>97</v>
      </c>
      <c r="AG13" s="51">
        <v>1211</v>
      </c>
      <c r="AH13" s="30">
        <v>3.4</v>
      </c>
      <c r="AI13" s="39" t="s">
        <v>97</v>
      </c>
      <c r="AJ13" s="51">
        <v>1244</v>
      </c>
      <c r="AK13" s="30">
        <v>5.3</v>
      </c>
      <c r="AL13" s="39" t="s">
        <v>97</v>
      </c>
      <c r="AM13" s="51">
        <v>1153</v>
      </c>
      <c r="AN13" s="30">
        <v>4</v>
      </c>
      <c r="AO13" s="39" t="s">
        <v>97</v>
      </c>
      <c r="AP13" s="51">
        <v>1610</v>
      </c>
      <c r="AQ13" s="30">
        <v>4.7</v>
      </c>
      <c r="AR13" s="39" t="s">
        <v>97</v>
      </c>
      <c r="AS13" s="51">
        <v>1144</v>
      </c>
      <c r="AT13" s="30">
        <v>3.2</v>
      </c>
      <c r="AU13" s="39" t="s">
        <v>97</v>
      </c>
      <c r="AV13" s="51">
        <v>1402</v>
      </c>
      <c r="AW13" s="30">
        <v>6</v>
      </c>
      <c r="AX13" s="39" t="s">
        <v>97</v>
      </c>
      <c r="AY13" s="51">
        <v>1192</v>
      </c>
      <c r="AZ13" s="30">
        <v>3.3</v>
      </c>
      <c r="BA13" s="39" t="s">
        <v>97</v>
      </c>
      <c r="BB13" s="51">
        <v>1619</v>
      </c>
      <c r="BC13" s="30">
        <v>2.2</v>
      </c>
      <c r="BD13" s="39" t="s">
        <v>97</v>
      </c>
      <c r="BE13" s="51">
        <v>1749</v>
      </c>
      <c r="BF13" s="30">
        <v>2.8</v>
      </c>
      <c r="BG13" s="39" t="s">
        <v>97</v>
      </c>
      <c r="BH13" s="51">
        <v>2006</v>
      </c>
      <c r="BI13" s="30">
        <v>2.1</v>
      </c>
      <c r="BJ13" s="39" t="s">
        <v>97</v>
      </c>
      <c r="BK13" s="51">
        <v>2294</v>
      </c>
      <c r="BL13" s="30">
        <v>2.6</v>
      </c>
      <c r="BM13" s="39" t="s">
        <v>97</v>
      </c>
      <c r="BN13" s="51">
        <v>1973</v>
      </c>
      <c r="BO13" s="30">
        <v>2.3</v>
      </c>
      <c r="BP13" s="39" t="s">
        <v>97</v>
      </c>
      <c r="BQ13" s="51">
        <v>1942</v>
      </c>
      <c r="BR13" s="30">
        <v>1.5</v>
      </c>
      <c r="BS13" s="39" t="s">
        <v>97</v>
      </c>
      <c r="BT13" s="51">
        <v>2058</v>
      </c>
      <c r="BU13" s="30">
        <v>2.2</v>
      </c>
      <c r="BV13" s="39" t="s">
        <v>97</v>
      </c>
      <c r="BW13" s="51">
        <v>1778</v>
      </c>
      <c r="BX13" s="30">
        <v>3.4</v>
      </c>
      <c r="BY13" s="39" t="s">
        <v>97</v>
      </c>
      <c r="BZ13" s="51">
        <v>1831</v>
      </c>
      <c r="CA13" s="30">
        <v>2.8</v>
      </c>
      <c r="CB13" s="39" t="s">
        <v>97</v>
      </c>
      <c r="CC13" s="51">
        <v>1830</v>
      </c>
      <c r="CD13" s="30">
        <v>3.1</v>
      </c>
      <c r="CE13" s="39" t="s">
        <v>97</v>
      </c>
      <c r="CF13" s="51">
        <v>3412</v>
      </c>
      <c r="CG13" s="30">
        <v>4.4</v>
      </c>
      <c r="CH13" s="40" t="s">
        <v>97</v>
      </c>
    </row>
    <row r="14" spans="1:86" ht="12.75">
      <c r="A14" s="168"/>
      <c r="B14" s="34" t="s">
        <v>100</v>
      </c>
      <c r="C14" s="52">
        <v>1806</v>
      </c>
      <c r="D14" s="36">
        <v>0.9</v>
      </c>
      <c r="E14" s="37">
        <f>AVERAGE(C11,C12,C13,C14)</f>
        <v>1799.25</v>
      </c>
      <c r="F14" s="52">
        <v>1517</v>
      </c>
      <c r="G14" s="36">
        <v>3.4</v>
      </c>
      <c r="H14" s="37">
        <f>AVERAGE(F11,F12,F13,F14)</f>
        <v>1494.75</v>
      </c>
      <c r="I14" s="52">
        <v>1530</v>
      </c>
      <c r="J14" s="36">
        <v>4.6</v>
      </c>
      <c r="K14" s="37">
        <f>AVERAGE(I11,I12,I13,I14)</f>
        <v>1543.5</v>
      </c>
      <c r="L14" s="52">
        <v>1643</v>
      </c>
      <c r="M14" s="36">
        <v>5.9</v>
      </c>
      <c r="N14" s="37">
        <f>AVERAGE(L11,L12,L13,L14)</f>
        <v>1604.5</v>
      </c>
      <c r="O14" s="52">
        <v>1895</v>
      </c>
      <c r="P14" s="36">
        <v>6.8</v>
      </c>
      <c r="Q14" s="37">
        <f>AVERAGE(O11,O12,O13,O14)</f>
        <v>1975.5</v>
      </c>
      <c r="R14" s="52">
        <v>1293</v>
      </c>
      <c r="S14" s="36">
        <v>3.5</v>
      </c>
      <c r="T14" s="37">
        <f>AVERAGE(R11,R12,R13,R14)</f>
        <v>1294.75</v>
      </c>
      <c r="U14" s="52">
        <v>1756</v>
      </c>
      <c r="V14" s="36">
        <v>5.1</v>
      </c>
      <c r="W14" s="37">
        <f>AVERAGE(U11,U12,U13,U14)</f>
        <v>1629.75</v>
      </c>
      <c r="X14" s="52">
        <v>1426</v>
      </c>
      <c r="Y14" s="36">
        <v>4.6</v>
      </c>
      <c r="Z14" s="37">
        <f>AVERAGE(X11,X12,X13,X14)</f>
        <v>1454</v>
      </c>
      <c r="AA14" s="52">
        <v>928</v>
      </c>
      <c r="AB14" s="36">
        <v>2.1</v>
      </c>
      <c r="AC14" s="37">
        <f>AVERAGE(AA11,AA12,AA13,AA14)</f>
        <v>972.25</v>
      </c>
      <c r="AD14" s="52">
        <v>1153</v>
      </c>
      <c r="AE14" s="36">
        <v>5.4</v>
      </c>
      <c r="AF14" s="37">
        <f>AVERAGE(AD11,AD12,AD13,AD14)</f>
        <v>1107</v>
      </c>
      <c r="AG14" s="52">
        <v>1143</v>
      </c>
      <c r="AH14" s="36">
        <v>3.1</v>
      </c>
      <c r="AI14" s="37">
        <f>AVERAGE(AG11,AG12,AG13,AG14)</f>
        <v>1173.5</v>
      </c>
      <c r="AJ14" s="52">
        <v>1270</v>
      </c>
      <c r="AK14" s="36">
        <v>5</v>
      </c>
      <c r="AL14" s="37">
        <f>AVERAGE(AJ11,AJ12,AJ13,AJ14)</f>
        <v>1255.25</v>
      </c>
      <c r="AM14" s="52">
        <v>1146</v>
      </c>
      <c r="AN14" s="36">
        <v>3.8</v>
      </c>
      <c r="AO14" s="37">
        <f>AVERAGE(AM11,AM12,AM13,AM14)</f>
        <v>1127</v>
      </c>
      <c r="AP14" s="52">
        <v>1638</v>
      </c>
      <c r="AQ14" s="36">
        <v>4.7</v>
      </c>
      <c r="AR14" s="37">
        <f>AVERAGE(AP11,AP12,AP13,AP14)</f>
        <v>1573.75</v>
      </c>
      <c r="AS14" s="52">
        <v>1157</v>
      </c>
      <c r="AT14" s="36">
        <v>3.4</v>
      </c>
      <c r="AU14" s="37">
        <f>AVERAGE(AS11,AS12,AS13,AS14)</f>
        <v>1137.25</v>
      </c>
      <c r="AV14" s="52">
        <v>1389</v>
      </c>
      <c r="AW14" s="36">
        <v>6.1</v>
      </c>
      <c r="AX14" s="37">
        <f>AVERAGE(AV11,AV12,AV13,AV14)</f>
        <v>1391.25</v>
      </c>
      <c r="AY14" s="52">
        <v>1207</v>
      </c>
      <c r="AZ14" s="36">
        <v>3.9</v>
      </c>
      <c r="BA14" s="37">
        <f>AVERAGE(AY11,AY12,AY13,AY14)</f>
        <v>1196.75</v>
      </c>
      <c r="BB14" s="52">
        <v>1635</v>
      </c>
      <c r="BC14" s="36">
        <v>2.2</v>
      </c>
      <c r="BD14" s="37">
        <f>AVERAGE(BB11,BB12,BB13,BB14)</f>
        <v>1607.25</v>
      </c>
      <c r="BE14" s="52">
        <v>1764</v>
      </c>
      <c r="BF14" s="36">
        <v>3</v>
      </c>
      <c r="BG14" s="37">
        <f>AVERAGE(BE11,BE12,BE13,BE14)</f>
        <v>1723</v>
      </c>
      <c r="BH14" s="52">
        <v>2017</v>
      </c>
      <c r="BI14" s="36">
        <v>2</v>
      </c>
      <c r="BJ14" s="37">
        <f>AVERAGE(BH11,BH12,BH13,BH14)</f>
        <v>1967.75</v>
      </c>
      <c r="BK14" s="52">
        <v>2244</v>
      </c>
      <c r="BL14" s="36">
        <v>2.5</v>
      </c>
      <c r="BM14" s="37">
        <f>AVERAGE(BK11,BK12,BK13,BK14)</f>
        <v>2277.75</v>
      </c>
      <c r="BN14" s="52">
        <v>1964</v>
      </c>
      <c r="BO14" s="36">
        <v>2</v>
      </c>
      <c r="BP14" s="37">
        <f>AVERAGE(BN11,BN12,BN13,BN14)</f>
        <v>1950.25</v>
      </c>
      <c r="BQ14" s="52">
        <v>1972</v>
      </c>
      <c r="BR14" s="36">
        <v>1.6</v>
      </c>
      <c r="BS14" s="37">
        <f>AVERAGE(BQ11,BQ12,BQ13,BQ14)</f>
        <v>1931.25</v>
      </c>
      <c r="BT14" s="52">
        <v>2042</v>
      </c>
      <c r="BU14" s="36">
        <v>2.1</v>
      </c>
      <c r="BV14" s="37">
        <f>AVERAGE(BT11,BT12,BT13,BT14)</f>
        <v>2003.5</v>
      </c>
      <c r="BW14" s="52">
        <v>1779</v>
      </c>
      <c r="BX14" s="36">
        <v>3.1</v>
      </c>
      <c r="BY14" s="37">
        <f>AVERAGE(BW11,BW12,BW13,BW14)</f>
        <v>1734</v>
      </c>
      <c r="BZ14" s="52">
        <v>1939</v>
      </c>
      <c r="CA14" s="36">
        <v>5.5</v>
      </c>
      <c r="CB14" s="37">
        <f>AVERAGE(BZ11,BZ12,BZ13,BZ14)</f>
        <v>1872</v>
      </c>
      <c r="CC14" s="52">
        <v>1807</v>
      </c>
      <c r="CD14" s="36">
        <v>2.8</v>
      </c>
      <c r="CE14" s="37">
        <f>AVERAGE(CC11,CC12,CC13,CC14)</f>
        <v>1793.25</v>
      </c>
      <c r="CF14" s="52">
        <v>3550</v>
      </c>
      <c r="CG14" s="36">
        <v>4.4</v>
      </c>
      <c r="CH14" s="38">
        <f>AVERAGE(CF11,CF12,CF13,CF14)</f>
        <v>3495.5</v>
      </c>
    </row>
    <row r="15" spans="1:86" ht="12.75">
      <c r="A15" s="168" t="s">
        <v>102</v>
      </c>
      <c r="B15" s="33" t="s">
        <v>96</v>
      </c>
      <c r="C15" s="51">
        <v>1840</v>
      </c>
      <c r="D15" s="30">
        <v>1.1</v>
      </c>
      <c r="E15" s="39" t="s">
        <v>97</v>
      </c>
      <c r="F15" s="51">
        <v>1522</v>
      </c>
      <c r="G15" s="30">
        <v>3.2</v>
      </c>
      <c r="H15" s="39" t="s">
        <v>97</v>
      </c>
      <c r="I15" s="51">
        <v>1507</v>
      </c>
      <c r="J15" s="30">
        <v>3.6</v>
      </c>
      <c r="K15" s="39" t="s">
        <v>97</v>
      </c>
      <c r="L15" s="51">
        <v>1619</v>
      </c>
      <c r="M15" s="30">
        <v>5.2</v>
      </c>
      <c r="N15" s="39" t="s">
        <v>97</v>
      </c>
      <c r="O15" s="51">
        <v>1946</v>
      </c>
      <c r="P15" s="30">
        <v>7.1</v>
      </c>
      <c r="Q15" s="39" t="s">
        <v>97</v>
      </c>
      <c r="R15" s="51">
        <v>1299</v>
      </c>
      <c r="S15" s="30">
        <v>4.2</v>
      </c>
      <c r="T15" s="39" t="s">
        <v>97</v>
      </c>
      <c r="U15" s="51">
        <v>1754</v>
      </c>
      <c r="V15" s="30">
        <v>5.2</v>
      </c>
      <c r="W15" s="39" t="s">
        <v>97</v>
      </c>
      <c r="X15" s="51">
        <v>1430</v>
      </c>
      <c r="Y15" s="30">
        <v>4.1</v>
      </c>
      <c r="Z15" s="39" t="s">
        <v>97</v>
      </c>
      <c r="AA15" s="51">
        <v>954</v>
      </c>
      <c r="AB15" s="30">
        <v>2.4</v>
      </c>
      <c r="AC15" s="39" t="s">
        <v>97</v>
      </c>
      <c r="AD15" s="51">
        <v>1142</v>
      </c>
      <c r="AE15" s="30">
        <v>6</v>
      </c>
      <c r="AF15" s="39" t="s">
        <v>97</v>
      </c>
      <c r="AG15" s="51">
        <v>1177</v>
      </c>
      <c r="AH15" s="30">
        <v>3.3</v>
      </c>
      <c r="AI15" s="39" t="s">
        <v>97</v>
      </c>
      <c r="AJ15" s="51">
        <v>1368</v>
      </c>
      <c r="AK15" s="30">
        <v>5.4</v>
      </c>
      <c r="AL15" s="39" t="s">
        <v>97</v>
      </c>
      <c r="AM15" s="51">
        <v>1209</v>
      </c>
      <c r="AN15" s="30">
        <v>3.9</v>
      </c>
      <c r="AO15" s="39" t="s">
        <v>97</v>
      </c>
      <c r="AP15" s="51">
        <v>1678</v>
      </c>
      <c r="AQ15" s="30">
        <v>4.7</v>
      </c>
      <c r="AR15" s="39" t="s">
        <v>97</v>
      </c>
      <c r="AS15" s="51">
        <v>1208</v>
      </c>
      <c r="AT15" s="30">
        <v>3.6</v>
      </c>
      <c r="AU15" s="39" t="s">
        <v>97</v>
      </c>
      <c r="AV15" s="51">
        <v>1489</v>
      </c>
      <c r="AW15" s="30">
        <v>7.6</v>
      </c>
      <c r="AX15" s="39" t="s">
        <v>97</v>
      </c>
      <c r="AY15" s="51">
        <v>1237</v>
      </c>
      <c r="AZ15" s="30">
        <v>3.4</v>
      </c>
      <c r="BA15" s="39" t="s">
        <v>97</v>
      </c>
      <c r="BB15" s="51">
        <v>1656</v>
      </c>
      <c r="BC15" s="30">
        <v>2.5</v>
      </c>
      <c r="BD15" s="39" t="s">
        <v>97</v>
      </c>
      <c r="BE15" s="51">
        <v>1765</v>
      </c>
      <c r="BF15" s="30">
        <v>2.7</v>
      </c>
      <c r="BG15" s="39" t="s">
        <v>97</v>
      </c>
      <c r="BH15" s="51">
        <v>2041</v>
      </c>
      <c r="BI15" s="30">
        <v>2.2</v>
      </c>
      <c r="BJ15" s="39" t="s">
        <v>97</v>
      </c>
      <c r="BK15" s="51">
        <v>2350</v>
      </c>
      <c r="BL15" s="30">
        <v>3.1</v>
      </c>
      <c r="BM15" s="39" t="s">
        <v>97</v>
      </c>
      <c r="BN15" s="51">
        <v>1997</v>
      </c>
      <c r="BO15" s="30">
        <v>2.2</v>
      </c>
      <c r="BP15" s="39" t="s">
        <v>97</v>
      </c>
      <c r="BQ15" s="51">
        <v>1989</v>
      </c>
      <c r="BR15" s="30">
        <v>1.5</v>
      </c>
      <c r="BS15" s="39" t="s">
        <v>97</v>
      </c>
      <c r="BT15" s="51">
        <v>2032</v>
      </c>
      <c r="BU15" s="30">
        <v>2.3</v>
      </c>
      <c r="BV15" s="39" t="s">
        <v>97</v>
      </c>
      <c r="BW15" s="51">
        <v>1735</v>
      </c>
      <c r="BX15" s="30">
        <v>3.4</v>
      </c>
      <c r="BY15" s="39" t="s">
        <v>97</v>
      </c>
      <c r="BZ15" s="51">
        <v>1830</v>
      </c>
      <c r="CA15" s="30">
        <v>3.5</v>
      </c>
      <c r="CB15" s="39" t="s">
        <v>97</v>
      </c>
      <c r="CC15" s="51">
        <v>1787</v>
      </c>
      <c r="CD15" s="30">
        <v>2.8</v>
      </c>
      <c r="CE15" s="39" t="s">
        <v>97</v>
      </c>
      <c r="CF15" s="51">
        <v>3319</v>
      </c>
      <c r="CG15" s="30">
        <v>4</v>
      </c>
      <c r="CH15" s="40" t="s">
        <v>97</v>
      </c>
    </row>
    <row r="16" spans="1:86" ht="12.75">
      <c r="A16" s="168"/>
      <c r="B16" s="33" t="s">
        <v>98</v>
      </c>
      <c r="C16" s="51">
        <v>1805</v>
      </c>
      <c r="D16" s="30">
        <v>1.1</v>
      </c>
      <c r="E16" s="39" t="s">
        <v>97</v>
      </c>
      <c r="F16" s="51">
        <v>1506</v>
      </c>
      <c r="G16" s="30">
        <v>2.8</v>
      </c>
      <c r="H16" s="39" t="s">
        <v>97</v>
      </c>
      <c r="I16" s="51">
        <v>1501</v>
      </c>
      <c r="J16" s="30">
        <v>3.6</v>
      </c>
      <c r="K16" s="39" t="s">
        <v>97</v>
      </c>
      <c r="L16" s="51">
        <v>1638</v>
      </c>
      <c r="M16" s="30">
        <v>6</v>
      </c>
      <c r="N16" s="39" t="s">
        <v>97</v>
      </c>
      <c r="O16" s="51">
        <v>1884</v>
      </c>
      <c r="P16" s="30">
        <v>7.1</v>
      </c>
      <c r="Q16" s="39" t="s">
        <v>97</v>
      </c>
      <c r="R16" s="51">
        <v>1311</v>
      </c>
      <c r="S16" s="30">
        <v>4.1</v>
      </c>
      <c r="T16" s="39" t="s">
        <v>97</v>
      </c>
      <c r="U16" s="51">
        <v>1686</v>
      </c>
      <c r="V16" s="30">
        <v>5.5</v>
      </c>
      <c r="W16" s="39" t="s">
        <v>97</v>
      </c>
      <c r="X16" s="51">
        <v>1454</v>
      </c>
      <c r="Y16" s="30">
        <v>3.9</v>
      </c>
      <c r="Z16" s="39" t="s">
        <v>97</v>
      </c>
      <c r="AA16" s="51">
        <v>876</v>
      </c>
      <c r="AB16" s="30">
        <v>2.4</v>
      </c>
      <c r="AC16" s="39" t="s">
        <v>97</v>
      </c>
      <c r="AD16" s="51">
        <v>1139</v>
      </c>
      <c r="AE16" s="30">
        <v>5.9</v>
      </c>
      <c r="AF16" s="39" t="s">
        <v>97</v>
      </c>
      <c r="AG16" s="51">
        <v>1148</v>
      </c>
      <c r="AH16" s="30">
        <v>3.3</v>
      </c>
      <c r="AI16" s="39" t="s">
        <v>97</v>
      </c>
      <c r="AJ16" s="51">
        <v>1288</v>
      </c>
      <c r="AK16" s="30">
        <v>4.9</v>
      </c>
      <c r="AL16" s="39" t="s">
        <v>97</v>
      </c>
      <c r="AM16" s="51">
        <v>1237</v>
      </c>
      <c r="AN16" s="30">
        <v>3.7</v>
      </c>
      <c r="AO16" s="39" t="s">
        <v>97</v>
      </c>
      <c r="AP16" s="51">
        <v>1691</v>
      </c>
      <c r="AQ16" s="30">
        <v>6</v>
      </c>
      <c r="AR16" s="39" t="s">
        <v>97</v>
      </c>
      <c r="AS16" s="51">
        <v>1137</v>
      </c>
      <c r="AT16" s="30">
        <v>3.9</v>
      </c>
      <c r="AU16" s="39" t="s">
        <v>97</v>
      </c>
      <c r="AV16" s="51">
        <v>1605</v>
      </c>
      <c r="AW16" s="30">
        <v>8.9</v>
      </c>
      <c r="AX16" s="39" t="s">
        <v>97</v>
      </c>
      <c r="AY16" s="51">
        <v>1208</v>
      </c>
      <c r="AZ16" s="30">
        <v>3.7</v>
      </c>
      <c r="BA16" s="39" t="s">
        <v>97</v>
      </c>
      <c r="BB16" s="51">
        <v>1632</v>
      </c>
      <c r="BC16" s="30">
        <v>2.5</v>
      </c>
      <c r="BD16" s="39" t="s">
        <v>97</v>
      </c>
      <c r="BE16" s="51">
        <v>1709</v>
      </c>
      <c r="BF16" s="30">
        <v>2.6</v>
      </c>
      <c r="BG16" s="39" t="s">
        <v>97</v>
      </c>
      <c r="BH16" s="51">
        <v>1907</v>
      </c>
      <c r="BI16" s="30">
        <v>2.2</v>
      </c>
      <c r="BJ16" s="39" t="s">
        <v>97</v>
      </c>
      <c r="BK16" s="51">
        <v>2314</v>
      </c>
      <c r="BL16" s="30">
        <v>3.1</v>
      </c>
      <c r="BM16" s="39" t="s">
        <v>97</v>
      </c>
      <c r="BN16" s="51">
        <v>1977</v>
      </c>
      <c r="BO16" s="30">
        <v>2.2</v>
      </c>
      <c r="BP16" s="39" t="s">
        <v>97</v>
      </c>
      <c r="BQ16" s="51">
        <v>1895</v>
      </c>
      <c r="BR16" s="30">
        <v>1.5</v>
      </c>
      <c r="BS16" s="39" t="s">
        <v>97</v>
      </c>
      <c r="BT16" s="51">
        <v>2000</v>
      </c>
      <c r="BU16" s="30">
        <v>2.5</v>
      </c>
      <c r="BV16" s="39" t="s">
        <v>97</v>
      </c>
      <c r="BW16" s="51">
        <v>1778</v>
      </c>
      <c r="BX16" s="30">
        <v>3</v>
      </c>
      <c r="BY16" s="39" t="s">
        <v>97</v>
      </c>
      <c r="BZ16" s="51">
        <v>1890</v>
      </c>
      <c r="CA16" s="30">
        <v>4.2</v>
      </c>
      <c r="CB16" s="39" t="s">
        <v>97</v>
      </c>
      <c r="CC16" s="51">
        <v>1778</v>
      </c>
      <c r="CD16" s="30">
        <v>2.8</v>
      </c>
      <c r="CE16" s="39" t="s">
        <v>97</v>
      </c>
      <c r="CF16" s="51">
        <v>3239</v>
      </c>
      <c r="CG16" s="30">
        <v>4.3</v>
      </c>
      <c r="CH16" s="40" t="s">
        <v>97</v>
      </c>
    </row>
    <row r="17" spans="1:86" ht="12.75">
      <c r="A17" s="168"/>
      <c r="B17" s="33" t="s">
        <v>99</v>
      </c>
      <c r="C17" s="51">
        <v>1808</v>
      </c>
      <c r="D17" s="30">
        <v>1.1</v>
      </c>
      <c r="E17" s="39" t="s">
        <v>97</v>
      </c>
      <c r="F17" s="51">
        <v>1533</v>
      </c>
      <c r="G17" s="30">
        <v>2.8</v>
      </c>
      <c r="H17" s="39" t="s">
        <v>97</v>
      </c>
      <c r="I17" s="51">
        <v>1479</v>
      </c>
      <c r="J17" s="30">
        <v>3.2</v>
      </c>
      <c r="K17" s="39" t="s">
        <v>97</v>
      </c>
      <c r="L17" s="51">
        <v>1625</v>
      </c>
      <c r="M17" s="30">
        <v>5.1</v>
      </c>
      <c r="N17" s="39" t="s">
        <v>97</v>
      </c>
      <c r="O17" s="51">
        <v>1968</v>
      </c>
      <c r="P17" s="30">
        <v>6.9</v>
      </c>
      <c r="Q17" s="39" t="s">
        <v>97</v>
      </c>
      <c r="R17" s="51">
        <v>1306</v>
      </c>
      <c r="S17" s="30">
        <v>3.8</v>
      </c>
      <c r="T17" s="39" t="s">
        <v>97</v>
      </c>
      <c r="U17" s="51">
        <v>1759</v>
      </c>
      <c r="V17" s="30">
        <v>5.6</v>
      </c>
      <c r="W17" s="39" t="s">
        <v>97</v>
      </c>
      <c r="X17" s="51">
        <v>1422</v>
      </c>
      <c r="Y17" s="30">
        <v>3.7</v>
      </c>
      <c r="Z17" s="39" t="s">
        <v>97</v>
      </c>
      <c r="AA17" s="51">
        <v>882</v>
      </c>
      <c r="AB17" s="30">
        <v>2.5</v>
      </c>
      <c r="AC17" s="39" t="s">
        <v>97</v>
      </c>
      <c r="AD17" s="51">
        <v>1125</v>
      </c>
      <c r="AE17" s="30">
        <v>5.2</v>
      </c>
      <c r="AF17" s="39" t="s">
        <v>97</v>
      </c>
      <c r="AG17" s="51">
        <v>1162</v>
      </c>
      <c r="AH17" s="30">
        <v>4</v>
      </c>
      <c r="AI17" s="39" t="s">
        <v>97</v>
      </c>
      <c r="AJ17" s="51">
        <v>1296</v>
      </c>
      <c r="AK17" s="30">
        <v>4.1</v>
      </c>
      <c r="AL17" s="39" t="s">
        <v>97</v>
      </c>
      <c r="AM17" s="51">
        <v>1235</v>
      </c>
      <c r="AN17" s="30">
        <v>4</v>
      </c>
      <c r="AO17" s="39" t="s">
        <v>97</v>
      </c>
      <c r="AP17" s="51">
        <v>1530</v>
      </c>
      <c r="AQ17" s="30">
        <v>5.2</v>
      </c>
      <c r="AR17" s="39" t="s">
        <v>97</v>
      </c>
      <c r="AS17" s="51">
        <v>1170</v>
      </c>
      <c r="AT17" s="30">
        <v>3.9</v>
      </c>
      <c r="AU17" s="39" t="s">
        <v>97</v>
      </c>
      <c r="AV17" s="51">
        <v>1491</v>
      </c>
      <c r="AW17" s="30">
        <v>8.3</v>
      </c>
      <c r="AX17" s="39" t="s">
        <v>97</v>
      </c>
      <c r="AY17" s="51">
        <v>1251</v>
      </c>
      <c r="AZ17" s="30">
        <v>3.9</v>
      </c>
      <c r="BA17" s="39" t="s">
        <v>97</v>
      </c>
      <c r="BB17" s="51">
        <v>1690</v>
      </c>
      <c r="BC17" s="30">
        <v>2.5</v>
      </c>
      <c r="BD17" s="39" t="s">
        <v>97</v>
      </c>
      <c r="BE17" s="51">
        <v>1712</v>
      </c>
      <c r="BF17" s="30">
        <v>2.8</v>
      </c>
      <c r="BG17" s="39" t="s">
        <v>97</v>
      </c>
      <c r="BH17" s="51">
        <v>1797</v>
      </c>
      <c r="BI17" s="30">
        <v>2.3</v>
      </c>
      <c r="BJ17" s="39" t="s">
        <v>97</v>
      </c>
      <c r="BK17" s="51">
        <v>2355</v>
      </c>
      <c r="BL17" s="30">
        <v>3</v>
      </c>
      <c r="BM17" s="39" t="s">
        <v>97</v>
      </c>
      <c r="BN17" s="51">
        <v>1983</v>
      </c>
      <c r="BO17" s="30">
        <v>2</v>
      </c>
      <c r="BP17" s="39" t="s">
        <v>97</v>
      </c>
      <c r="BQ17" s="51">
        <v>1961</v>
      </c>
      <c r="BR17" s="30">
        <v>1.6</v>
      </c>
      <c r="BS17" s="39" t="s">
        <v>97</v>
      </c>
      <c r="BT17" s="51">
        <v>1983</v>
      </c>
      <c r="BU17" s="30">
        <v>2.1</v>
      </c>
      <c r="BV17" s="39" t="s">
        <v>97</v>
      </c>
      <c r="BW17" s="51">
        <v>1797</v>
      </c>
      <c r="BX17" s="30">
        <v>3.9</v>
      </c>
      <c r="BY17" s="39" t="s">
        <v>97</v>
      </c>
      <c r="BZ17" s="51">
        <v>1858</v>
      </c>
      <c r="CA17" s="30">
        <v>3.8</v>
      </c>
      <c r="CB17" s="39" t="s">
        <v>97</v>
      </c>
      <c r="CC17" s="51">
        <v>1809</v>
      </c>
      <c r="CD17" s="30">
        <v>2.5</v>
      </c>
      <c r="CE17" s="39" t="s">
        <v>97</v>
      </c>
      <c r="CF17" s="51">
        <v>3150</v>
      </c>
      <c r="CG17" s="30">
        <v>4.1</v>
      </c>
      <c r="CH17" s="40" t="s">
        <v>97</v>
      </c>
    </row>
    <row r="18" spans="1:86" ht="12.75">
      <c r="A18" s="168"/>
      <c r="B18" s="34" t="s">
        <v>100</v>
      </c>
      <c r="C18" s="52">
        <v>1825</v>
      </c>
      <c r="D18" s="36">
        <v>1</v>
      </c>
      <c r="E18" s="37">
        <f>AVERAGE(C15,C16,C17,C18)</f>
        <v>1819.5</v>
      </c>
      <c r="F18" s="52">
        <v>1534</v>
      </c>
      <c r="G18" s="36">
        <v>3.1</v>
      </c>
      <c r="H18" s="37">
        <f>AVERAGE(F15,F16,F17,F18)</f>
        <v>1523.75</v>
      </c>
      <c r="I18" s="52">
        <v>1473</v>
      </c>
      <c r="J18" s="36">
        <v>3</v>
      </c>
      <c r="K18" s="37">
        <f>AVERAGE(I15,I16,I17,I18)</f>
        <v>1490</v>
      </c>
      <c r="L18" s="52">
        <v>1606</v>
      </c>
      <c r="M18" s="36">
        <v>4.7</v>
      </c>
      <c r="N18" s="37">
        <f>AVERAGE(L15,L16,L17,L18)</f>
        <v>1622</v>
      </c>
      <c r="O18" s="52">
        <v>1931</v>
      </c>
      <c r="P18" s="36">
        <v>7.3</v>
      </c>
      <c r="Q18" s="37">
        <f>AVERAGE(O15,O16,O17,O18)</f>
        <v>1932.25</v>
      </c>
      <c r="R18" s="52">
        <v>1285</v>
      </c>
      <c r="S18" s="36">
        <v>3.1</v>
      </c>
      <c r="T18" s="37">
        <f>AVERAGE(R15,R16,R17,R18)</f>
        <v>1300.25</v>
      </c>
      <c r="U18" s="52">
        <v>1768</v>
      </c>
      <c r="V18" s="36">
        <v>4.8</v>
      </c>
      <c r="W18" s="37">
        <f>AVERAGE(U15,U16,U17,U18)</f>
        <v>1741.75</v>
      </c>
      <c r="X18" s="52">
        <v>1499</v>
      </c>
      <c r="Y18" s="36">
        <v>4</v>
      </c>
      <c r="Z18" s="37">
        <f>AVERAGE(X15,X16,X17,X18)</f>
        <v>1451.25</v>
      </c>
      <c r="AA18" s="52">
        <v>951</v>
      </c>
      <c r="AB18" s="36">
        <v>2.1</v>
      </c>
      <c r="AC18" s="37">
        <f>AVERAGE(AA15,AA16,AA17,AA18)</f>
        <v>915.75</v>
      </c>
      <c r="AD18" s="52">
        <v>1132</v>
      </c>
      <c r="AE18" s="36">
        <v>4.5</v>
      </c>
      <c r="AF18" s="37">
        <f>AVERAGE(AD15,AD16,AD17,AD18)</f>
        <v>1134.5</v>
      </c>
      <c r="AG18" s="52">
        <v>1135</v>
      </c>
      <c r="AH18" s="36">
        <v>3.1</v>
      </c>
      <c r="AI18" s="37">
        <f>AVERAGE(AG15,AG16,AG17,AG18)</f>
        <v>1155.5</v>
      </c>
      <c r="AJ18" s="52">
        <v>1270</v>
      </c>
      <c r="AK18" s="36">
        <v>3.9</v>
      </c>
      <c r="AL18" s="37">
        <f>AVERAGE(AJ15,AJ16,AJ17,AJ18)</f>
        <v>1305.5</v>
      </c>
      <c r="AM18" s="52">
        <v>1254</v>
      </c>
      <c r="AN18" s="36">
        <v>3.7</v>
      </c>
      <c r="AO18" s="37">
        <f>AVERAGE(AM15,AM16,AM17,AM18)</f>
        <v>1233.75</v>
      </c>
      <c r="AP18" s="52">
        <v>1625</v>
      </c>
      <c r="AQ18" s="36">
        <v>4.7</v>
      </c>
      <c r="AR18" s="37">
        <f>AVERAGE(AP15,AP16,AP17,AP18)</f>
        <v>1631</v>
      </c>
      <c r="AS18" s="52">
        <v>1241</v>
      </c>
      <c r="AT18" s="36">
        <v>4.1</v>
      </c>
      <c r="AU18" s="37">
        <f>AVERAGE(AS15,AS16,AS17,AS18)</f>
        <v>1189</v>
      </c>
      <c r="AV18" s="52">
        <v>1478</v>
      </c>
      <c r="AW18" s="36">
        <v>6.8</v>
      </c>
      <c r="AX18" s="37">
        <f>AVERAGE(AV15,AV16,AV17,AV18)</f>
        <v>1515.75</v>
      </c>
      <c r="AY18" s="52">
        <v>1228</v>
      </c>
      <c r="AZ18" s="36">
        <v>3.8</v>
      </c>
      <c r="BA18" s="37">
        <f>AVERAGE(AY15,AY16,AY17,AY18)</f>
        <v>1231</v>
      </c>
      <c r="BB18" s="52">
        <v>1653</v>
      </c>
      <c r="BC18" s="36">
        <v>2.3</v>
      </c>
      <c r="BD18" s="37">
        <f>AVERAGE(BB15,BB16,BB17,BB18)</f>
        <v>1657.75</v>
      </c>
      <c r="BE18" s="52">
        <v>1797</v>
      </c>
      <c r="BF18" s="36">
        <v>2.8</v>
      </c>
      <c r="BG18" s="37">
        <f>AVERAGE(BE15,BE16,BE17,BE18)</f>
        <v>1745.75</v>
      </c>
      <c r="BH18" s="52">
        <v>1904</v>
      </c>
      <c r="BI18" s="36">
        <v>2.4</v>
      </c>
      <c r="BJ18" s="37">
        <f>AVERAGE(BH15,BH16,BH17,BH18)</f>
        <v>1912.25</v>
      </c>
      <c r="BK18" s="52">
        <v>2355</v>
      </c>
      <c r="BL18" s="36">
        <v>2.7</v>
      </c>
      <c r="BM18" s="37">
        <f>AVERAGE(BK15,BK16,BK17,BK18)</f>
        <v>2343.5</v>
      </c>
      <c r="BN18" s="52">
        <v>2035</v>
      </c>
      <c r="BO18" s="36">
        <v>2.3</v>
      </c>
      <c r="BP18" s="37">
        <f>AVERAGE(BN15,BN16,BN17,BN18)</f>
        <v>1998</v>
      </c>
      <c r="BQ18" s="52">
        <v>2023</v>
      </c>
      <c r="BR18" s="36">
        <v>1.5</v>
      </c>
      <c r="BS18" s="37">
        <f>AVERAGE(BQ15,BQ16,BQ17,BQ18)</f>
        <v>1967</v>
      </c>
      <c r="BT18" s="52">
        <v>1994</v>
      </c>
      <c r="BU18" s="36">
        <v>2</v>
      </c>
      <c r="BV18" s="37">
        <f>AVERAGE(BT15,BT16,BT17,BT18)</f>
        <v>2002.25</v>
      </c>
      <c r="BW18" s="52">
        <v>1743</v>
      </c>
      <c r="BX18" s="36">
        <v>3</v>
      </c>
      <c r="BY18" s="37">
        <f>AVERAGE(BW15,BW16,BW17,BW18)</f>
        <v>1763.25</v>
      </c>
      <c r="BZ18" s="52">
        <v>1839</v>
      </c>
      <c r="CA18" s="36">
        <v>2.8</v>
      </c>
      <c r="CB18" s="37">
        <f>AVERAGE(BZ15,BZ16,BZ17,BZ18)</f>
        <v>1854.25</v>
      </c>
      <c r="CC18" s="52">
        <v>1815</v>
      </c>
      <c r="CD18" s="36">
        <v>2.6</v>
      </c>
      <c r="CE18" s="37">
        <f>AVERAGE(CC15,CC16,CC17,CC18)</f>
        <v>1797.25</v>
      </c>
      <c r="CF18" s="52">
        <v>3300</v>
      </c>
      <c r="CG18" s="36">
        <v>4.2</v>
      </c>
      <c r="CH18" s="38">
        <f>AVERAGE(CF15,CF16,CF17,CF18)</f>
        <v>3252</v>
      </c>
    </row>
    <row r="19" spans="1:86" ht="12.75">
      <c r="A19" s="65" t="s">
        <v>103</v>
      </c>
      <c r="B19" s="43" t="s">
        <v>96</v>
      </c>
      <c r="C19" s="54">
        <v>1840</v>
      </c>
      <c r="D19" s="45">
        <v>1.2</v>
      </c>
      <c r="E19" s="46" t="s">
        <v>97</v>
      </c>
      <c r="F19" s="55">
        <v>1541</v>
      </c>
      <c r="G19" s="45">
        <v>3.1</v>
      </c>
      <c r="H19" s="46" t="s">
        <v>97</v>
      </c>
      <c r="I19" s="55">
        <v>1579</v>
      </c>
      <c r="J19" s="45">
        <v>4.2</v>
      </c>
      <c r="K19" s="46" t="s">
        <v>97</v>
      </c>
      <c r="L19" s="55">
        <v>1617</v>
      </c>
      <c r="M19" s="45">
        <v>4.5</v>
      </c>
      <c r="N19" s="46" t="s">
        <v>97</v>
      </c>
      <c r="O19" s="55">
        <v>2146</v>
      </c>
      <c r="P19" s="45">
        <v>9.8</v>
      </c>
      <c r="Q19" s="46" t="s">
        <v>97</v>
      </c>
      <c r="R19" s="55">
        <v>1259</v>
      </c>
      <c r="S19" s="45">
        <v>2.7</v>
      </c>
      <c r="T19" s="46" t="s">
        <v>97</v>
      </c>
      <c r="U19" s="55">
        <v>1741</v>
      </c>
      <c r="V19" s="45">
        <v>4.5</v>
      </c>
      <c r="W19" s="46" t="s">
        <v>97</v>
      </c>
      <c r="X19" s="55">
        <v>1589</v>
      </c>
      <c r="Y19" s="45">
        <v>4</v>
      </c>
      <c r="Z19" s="46" t="s">
        <v>97</v>
      </c>
      <c r="AA19" s="55">
        <v>946</v>
      </c>
      <c r="AB19" s="45">
        <v>2.1</v>
      </c>
      <c r="AC19" s="46" t="s">
        <v>97</v>
      </c>
      <c r="AD19" s="55">
        <v>1122</v>
      </c>
      <c r="AE19" s="45">
        <v>5.1</v>
      </c>
      <c r="AF19" s="46" t="s">
        <v>97</v>
      </c>
      <c r="AG19" s="55">
        <v>1137</v>
      </c>
      <c r="AH19" s="45">
        <v>3.1</v>
      </c>
      <c r="AI19" s="46" t="s">
        <v>97</v>
      </c>
      <c r="AJ19" s="55">
        <v>1350</v>
      </c>
      <c r="AK19" s="45">
        <v>4.7</v>
      </c>
      <c r="AL19" s="46" t="s">
        <v>97</v>
      </c>
      <c r="AM19" s="55">
        <v>1265</v>
      </c>
      <c r="AN19" s="45">
        <v>4.2</v>
      </c>
      <c r="AO19" s="46" t="s">
        <v>97</v>
      </c>
      <c r="AP19" s="55">
        <v>1552</v>
      </c>
      <c r="AQ19" s="45">
        <v>4.8</v>
      </c>
      <c r="AR19" s="46" t="s">
        <v>97</v>
      </c>
      <c r="AS19" s="55">
        <v>1223</v>
      </c>
      <c r="AT19" s="45">
        <v>3.9</v>
      </c>
      <c r="AU19" s="46" t="s">
        <v>97</v>
      </c>
      <c r="AV19" s="55">
        <v>1411</v>
      </c>
      <c r="AW19" s="45">
        <v>6.2</v>
      </c>
      <c r="AX19" s="46" t="s">
        <v>97</v>
      </c>
      <c r="AY19" s="55">
        <v>1240</v>
      </c>
      <c r="AZ19" s="45">
        <v>4</v>
      </c>
      <c r="BA19" s="46" t="s">
        <v>97</v>
      </c>
      <c r="BB19" s="55">
        <v>1661</v>
      </c>
      <c r="BC19" s="45">
        <v>2.2</v>
      </c>
      <c r="BD19" s="46" t="s">
        <v>97</v>
      </c>
      <c r="BE19" s="55">
        <v>1733</v>
      </c>
      <c r="BF19" s="45">
        <v>2.4</v>
      </c>
      <c r="BG19" s="46" t="s">
        <v>97</v>
      </c>
      <c r="BH19" s="55">
        <v>1967</v>
      </c>
      <c r="BI19" s="45">
        <v>2.2</v>
      </c>
      <c r="BJ19" s="46" t="s">
        <v>97</v>
      </c>
      <c r="BK19" s="55">
        <v>2401</v>
      </c>
      <c r="BL19" s="45">
        <v>3.4</v>
      </c>
      <c r="BM19" s="46" t="s">
        <v>97</v>
      </c>
      <c r="BN19" s="55">
        <v>2027</v>
      </c>
      <c r="BO19" s="45">
        <v>2.3</v>
      </c>
      <c r="BP19" s="46" t="s">
        <v>97</v>
      </c>
      <c r="BQ19" s="55">
        <v>2015</v>
      </c>
      <c r="BR19" s="45">
        <v>1.5</v>
      </c>
      <c r="BS19" s="46" t="s">
        <v>97</v>
      </c>
      <c r="BT19" s="55">
        <v>1982</v>
      </c>
      <c r="BU19" s="45">
        <v>2.1</v>
      </c>
      <c r="BV19" s="46" t="s">
        <v>97</v>
      </c>
      <c r="BW19" s="55">
        <v>1736</v>
      </c>
      <c r="BX19" s="45">
        <v>2.8</v>
      </c>
      <c r="BY19" s="46" t="s">
        <v>97</v>
      </c>
      <c r="BZ19" s="55">
        <v>1820</v>
      </c>
      <c r="CA19" s="45">
        <v>3.3</v>
      </c>
      <c r="CB19" s="46" t="s">
        <v>97</v>
      </c>
      <c r="CC19" s="55">
        <v>1787</v>
      </c>
      <c r="CD19" s="45">
        <v>2.7</v>
      </c>
      <c r="CE19" s="46" t="s">
        <v>97</v>
      </c>
      <c r="CF19" s="55">
        <v>3406</v>
      </c>
      <c r="CG19" s="45">
        <v>4.3</v>
      </c>
      <c r="CH19" s="48" t="s">
        <v>97</v>
      </c>
    </row>
    <row r="20" spans="4:86" ht="12.75">
      <c r="D20" s="24"/>
      <c r="CH20" s="24"/>
    </row>
    <row r="21" spans="1:86" ht="12.75">
      <c r="A21" s="49" t="s">
        <v>104</v>
      </c>
      <c r="B21" s="49"/>
      <c r="C21" s="50"/>
      <c r="F21" s="50"/>
      <c r="I21" s="50"/>
      <c r="L21" s="50"/>
      <c r="O21" s="50"/>
      <c r="R21" s="50"/>
      <c r="U21" s="50"/>
      <c r="X21" s="50"/>
      <c r="AA21" s="50"/>
      <c r="AD21" s="50"/>
      <c r="AG21" s="50"/>
      <c r="AJ21" s="50"/>
      <c r="AM21" s="50"/>
      <c r="AP21" s="50"/>
      <c r="AS21" s="50"/>
      <c r="AV21" s="50"/>
      <c r="AY21" s="50"/>
      <c r="BB21" s="50"/>
      <c r="BE21" s="50"/>
      <c r="BH21" s="50"/>
      <c r="BK21" s="50"/>
      <c r="BN21" s="50"/>
      <c r="BQ21" s="50"/>
      <c r="BT21" s="50"/>
      <c r="BW21" s="50"/>
      <c r="BZ21" s="50"/>
      <c r="CC21" s="50"/>
      <c r="CF21" s="50"/>
      <c r="CH21" s="24"/>
    </row>
    <row r="24" spans="4:25" ht="12.75">
      <c r="D24" s="63"/>
      <c r="E24" s="63"/>
      <c r="F24" s="63"/>
      <c r="G24" s="63"/>
      <c r="H24" s="63"/>
      <c r="I24" s="63"/>
      <c r="J24" s="63"/>
      <c r="K24" s="63"/>
      <c r="L24" s="63"/>
      <c r="M24" s="63"/>
      <c r="N24" s="63"/>
      <c r="O24" s="63"/>
      <c r="P24" s="63"/>
      <c r="Q24" s="63"/>
      <c r="R24" s="63"/>
      <c r="S24" s="63"/>
      <c r="T24" s="63"/>
      <c r="U24" s="63"/>
      <c r="V24" s="63"/>
      <c r="W24" s="63"/>
      <c r="X24" s="63"/>
      <c r="Y24" s="63"/>
    </row>
    <row r="25" spans="4:25" ht="12.75">
      <c r="D25" s="63"/>
      <c r="E25" s="63"/>
      <c r="F25" s="63"/>
      <c r="G25" s="63"/>
      <c r="H25" s="63"/>
      <c r="I25" s="63"/>
      <c r="J25" s="63"/>
      <c r="K25" s="63"/>
      <c r="L25" s="63"/>
      <c r="M25" s="63"/>
      <c r="N25" s="63"/>
      <c r="O25" s="63"/>
      <c r="P25" s="63"/>
      <c r="Q25" s="63"/>
      <c r="R25" s="63"/>
      <c r="S25" s="63"/>
      <c r="T25" s="63"/>
      <c r="U25" s="63"/>
      <c r="V25" s="63"/>
      <c r="W25" s="63"/>
      <c r="X25" s="63"/>
      <c r="Y25" s="63"/>
    </row>
    <row r="26" spans="1:3" s="59" customFormat="1" ht="12.75">
      <c r="A26" s="57"/>
      <c r="B26" s="57"/>
      <c r="C26" s="58" t="s">
        <v>22</v>
      </c>
    </row>
    <row r="27" spans="1:2" s="59" customFormat="1" ht="12.75">
      <c r="A27" s="57"/>
      <c r="B27" s="57"/>
    </row>
    <row r="28" spans="1:35" s="59" customFormat="1" ht="12.75">
      <c r="A28" s="57"/>
      <c r="B28" s="57"/>
      <c r="E28" s="172" t="s">
        <v>23</v>
      </c>
      <c r="F28" s="172"/>
      <c r="G28" s="172"/>
      <c r="H28" s="172"/>
      <c r="I28" s="172"/>
      <c r="J28" s="172"/>
      <c r="K28" s="172"/>
      <c r="M28" s="172" t="s">
        <v>24</v>
      </c>
      <c r="N28" s="172"/>
      <c r="O28" s="172"/>
      <c r="P28" s="172"/>
      <c r="Q28" s="172"/>
      <c r="R28" s="172"/>
      <c r="S28" s="172"/>
      <c r="T28" s="172"/>
      <c r="U28" s="172"/>
      <c r="V28" s="57"/>
      <c r="W28" s="172" t="s">
        <v>25</v>
      </c>
      <c r="X28" s="172"/>
      <c r="Y28" s="172"/>
      <c r="Z28" s="172"/>
      <c r="AA28" s="57"/>
      <c r="AB28" s="172" t="s">
        <v>26</v>
      </c>
      <c r="AC28" s="172"/>
      <c r="AD28" s="172"/>
      <c r="AE28" s="57"/>
      <c r="AF28" s="172" t="s">
        <v>27</v>
      </c>
      <c r="AG28" s="172"/>
      <c r="AH28" s="172"/>
      <c r="AI28" s="172"/>
    </row>
    <row r="29" spans="1:35" s="59" customFormat="1" ht="12.75">
      <c r="A29" s="57"/>
      <c r="B29" s="57"/>
      <c r="C29" s="59" t="s">
        <v>28</v>
      </c>
      <c r="E29" s="59" t="s">
        <v>29</v>
      </c>
      <c r="F29" s="59" t="s">
        <v>30</v>
      </c>
      <c r="G29" s="59" t="s">
        <v>31</v>
      </c>
      <c r="H29" s="59" t="s">
        <v>32</v>
      </c>
      <c r="I29" s="59" t="s">
        <v>33</v>
      </c>
      <c r="J29" s="59" t="s">
        <v>34</v>
      </c>
      <c r="K29" s="59" t="s">
        <v>35</v>
      </c>
      <c r="M29" s="59" t="s">
        <v>36</v>
      </c>
      <c r="N29" s="59" t="s">
        <v>37</v>
      </c>
      <c r="O29" s="59" t="s">
        <v>38</v>
      </c>
      <c r="P29" s="59" t="s">
        <v>39</v>
      </c>
      <c r="Q29" s="59" t="s">
        <v>40</v>
      </c>
      <c r="R29" s="59" t="s">
        <v>41</v>
      </c>
      <c r="S29" s="59" t="s">
        <v>42</v>
      </c>
      <c r="T29" s="59" t="s">
        <v>43</v>
      </c>
      <c r="U29" s="59" t="s">
        <v>44</v>
      </c>
      <c r="W29" s="59" t="s">
        <v>45</v>
      </c>
      <c r="X29" s="59" t="s">
        <v>46</v>
      </c>
      <c r="Y29" s="59" t="s">
        <v>47</v>
      </c>
      <c r="Z29" s="59" t="s">
        <v>48</v>
      </c>
      <c r="AB29" s="59" t="s">
        <v>49</v>
      </c>
      <c r="AC29" s="59" t="s">
        <v>50</v>
      </c>
      <c r="AD29" s="59" t="s">
        <v>51</v>
      </c>
      <c r="AF29" s="59" t="s">
        <v>52</v>
      </c>
      <c r="AG29" s="59" t="s">
        <v>53</v>
      </c>
      <c r="AH29" s="59" t="s">
        <v>54</v>
      </c>
      <c r="AI29" s="59" t="s">
        <v>55</v>
      </c>
    </row>
    <row r="30" spans="1:35" s="59" customFormat="1" ht="12.75">
      <c r="A30" s="57"/>
      <c r="B30" s="57" t="s">
        <v>70</v>
      </c>
      <c r="C30" s="64">
        <f>C19</f>
        <v>1840</v>
      </c>
      <c r="D30" s="64"/>
      <c r="E30" s="64">
        <f>F19</f>
        <v>1541</v>
      </c>
      <c r="F30" s="64">
        <f>I19</f>
        <v>1579</v>
      </c>
      <c r="G30" s="64">
        <f>L19</f>
        <v>1617</v>
      </c>
      <c r="H30" s="64">
        <f>O19</f>
        <v>2146</v>
      </c>
      <c r="I30" s="64">
        <f>R19</f>
        <v>1259</v>
      </c>
      <c r="J30" s="64">
        <f>U19</f>
        <v>1741</v>
      </c>
      <c r="K30" s="64">
        <f>X19</f>
        <v>1589</v>
      </c>
      <c r="L30" s="64"/>
      <c r="M30" s="64">
        <f>AA19</f>
        <v>946</v>
      </c>
      <c r="N30" s="64">
        <f>AD19</f>
        <v>1122</v>
      </c>
      <c r="O30" s="64">
        <f>AG19</f>
        <v>1137</v>
      </c>
      <c r="P30" s="64">
        <f>AJ19</f>
        <v>1350</v>
      </c>
      <c r="Q30" s="64">
        <f>AM19</f>
        <v>1265</v>
      </c>
      <c r="R30" s="64">
        <f>AP19</f>
        <v>1552</v>
      </c>
      <c r="S30" s="64">
        <f>AS19</f>
        <v>1223</v>
      </c>
      <c r="T30" s="64">
        <f>AV19</f>
        <v>1411</v>
      </c>
      <c r="U30" s="64">
        <f>AY19</f>
        <v>1240</v>
      </c>
      <c r="V30" s="64"/>
      <c r="W30" s="64">
        <f>BB19</f>
        <v>1661</v>
      </c>
      <c r="X30" s="64">
        <f>BE19</f>
        <v>1733</v>
      </c>
      <c r="Y30" s="64">
        <f>BH19</f>
        <v>1967</v>
      </c>
      <c r="Z30" s="64">
        <f>BK19</f>
        <v>2401</v>
      </c>
      <c r="AA30" s="64"/>
      <c r="AB30" s="64">
        <f>BN19</f>
        <v>2027</v>
      </c>
      <c r="AC30" s="64">
        <f>BQ19</f>
        <v>2015</v>
      </c>
      <c r="AD30" s="64">
        <f>BT19</f>
        <v>1982</v>
      </c>
      <c r="AE30" s="64"/>
      <c r="AF30" s="64">
        <f>BW19</f>
        <v>1736</v>
      </c>
      <c r="AG30" s="64">
        <f>BZ19</f>
        <v>1820</v>
      </c>
      <c r="AH30" s="64">
        <f>CC19</f>
        <v>1787</v>
      </c>
      <c r="AI30" s="64">
        <f>CF19</f>
        <v>3406</v>
      </c>
    </row>
    <row r="31" spans="1:35" s="59" customFormat="1" ht="12.75">
      <c r="A31" s="57"/>
      <c r="B31" s="57"/>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row>
    <row r="32" spans="1:35" s="59" customFormat="1" ht="12.75">
      <c r="A32" s="57"/>
      <c r="B32" s="57"/>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row>
    <row r="33" spans="1:35" s="59" customFormat="1" ht="12.75">
      <c r="A33" s="57"/>
      <c r="B33" s="57"/>
      <c r="C33" s="61" t="s">
        <v>56</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row>
    <row r="34" spans="1:35" s="59" customFormat="1" ht="12.75">
      <c r="A34" s="57"/>
      <c r="B34" s="57" t="s">
        <v>70</v>
      </c>
      <c r="C34" s="60">
        <f>(C19*D19/100)*NORMSINV(0.975)</f>
        <v>43.27597834597757</v>
      </c>
      <c r="D34" s="60"/>
      <c r="E34" s="60">
        <f>(F19*G19/100)*NORMSINV(0.975)</f>
        <v>93.6293823172869</v>
      </c>
      <c r="F34" s="60">
        <f>(I19*J19/100)*NORMSINV(0.975)</f>
        <v>129.9808121353506</v>
      </c>
      <c r="G34" s="60">
        <f>(L19*M19/100)*NORMSINV(0.975)</f>
        <v>142.61669222577257</v>
      </c>
      <c r="H34" s="60">
        <f>(O19*P19/100)*NORMSINV(0.975)</f>
        <v>412.1958538942868</v>
      </c>
      <c r="I34" s="60">
        <f>(R19*S19/100)*NORMSINV(0.975)</f>
        <v>66.62501503237391</v>
      </c>
      <c r="J34" s="60">
        <f>(U19*V19/100)*NORMSINV(0.975)</f>
        <v>153.55328457951146</v>
      </c>
      <c r="K34" s="60">
        <f>(X19*Y19/100)*NORMSINV(0.975)</f>
        <v>124.57523476767821</v>
      </c>
      <c r="L34" s="60"/>
      <c r="M34" s="60">
        <f>(AA19*AB19/100)*NORMSINV(0.975)</f>
        <v>38.936620734655364</v>
      </c>
      <c r="N34" s="60">
        <f>(AD19*AE19/100)*NORMSINV(0.975)</f>
        <v>112.15299062108373</v>
      </c>
      <c r="O34" s="60">
        <f>(AG19*AH19/100)*NORMSINV(0.975)</f>
        <v>69.08280836778404</v>
      </c>
      <c r="P34" s="60">
        <f>(AJ19*AK19/100)*NORMSINV(0.975)</f>
        <v>124.35963886106329</v>
      </c>
      <c r="Q34" s="60">
        <f>(AM19*AN19/100)*NORMSINV(0.975)</f>
        <v>104.13282289500854</v>
      </c>
      <c r="R34" s="60">
        <f>(AP19*AQ19/100)*NORMSINV(0.975)</f>
        <v>146.0093878107765</v>
      </c>
      <c r="S34" s="60">
        <f>(AS19*AT19/100)*NORMSINV(0.975)</f>
        <v>93.48434507101867</v>
      </c>
      <c r="T34" s="60">
        <f>(AV19*AW19/100)*NORMSINV(0.975)</f>
        <v>171.4614645680621</v>
      </c>
      <c r="U34" s="60">
        <f>(AY19*AZ19/100)*NORMSINV(0.975)</f>
        <v>97.21415425545688</v>
      </c>
      <c r="V34" s="60"/>
      <c r="W34" s="60">
        <f>(BB19*BC19/100)*NORMSINV(0.975)</f>
        <v>71.62096017747793</v>
      </c>
      <c r="X34" s="60">
        <f>(BE19*BF19/100)*NORMSINV(0.975)</f>
        <v>81.51877225389036</v>
      </c>
      <c r="Y34" s="60">
        <f>(BH19*BI19/100)*NORMSINV(0.975)</f>
        <v>84.81542966231132</v>
      </c>
      <c r="Z34" s="60">
        <f>(BK19*BL19/100)*NORMSINV(0.975)</f>
        <v>159.9996021872977</v>
      </c>
      <c r="AA34" s="60"/>
      <c r="AB34" s="60">
        <f>(BN19*BO19/100)*NORMSINV(0.975)</f>
        <v>91.37542511176723</v>
      </c>
      <c r="AC34" s="60">
        <f>(BQ19*BR19/100)*NORMSINV(0.975)</f>
        <v>59.239875249419036</v>
      </c>
      <c r="AD34" s="60">
        <f>(BT19*BU19/100)*NORMSINV(0.975)</f>
        <v>81.57757113751262</v>
      </c>
      <c r="AE34" s="60"/>
      <c r="AF34" s="60">
        <f>(BW19*BX19/100)*NORMSINV(0.975)</f>
        <v>95.26987117034771</v>
      </c>
      <c r="AG34" s="60">
        <f>(BZ19*CA19/100)*NORMSINV(0.975)</f>
        <v>117.71536501174879</v>
      </c>
      <c r="AH34" s="60">
        <f>(CC19*CD19/100)*NORMSINV(0.975)</f>
        <v>94.56624452966813</v>
      </c>
      <c r="AI34" s="60">
        <f>(CF19*CG19/100)*NORMSINV(0.975)</f>
        <v>287.05222991826014</v>
      </c>
    </row>
    <row r="35" spans="1:2" s="63" customFormat="1" ht="12.75">
      <c r="A35" s="62"/>
      <c r="B35" s="62"/>
    </row>
    <row r="36" spans="4:25" ht="12.75">
      <c r="D36" s="63"/>
      <c r="E36" s="63"/>
      <c r="F36" s="63"/>
      <c r="G36" s="63"/>
      <c r="H36" s="63"/>
      <c r="I36" s="63"/>
      <c r="J36" s="63"/>
      <c r="K36" s="63"/>
      <c r="L36" s="63"/>
      <c r="M36" s="63"/>
      <c r="N36" s="63"/>
      <c r="O36" s="63"/>
      <c r="P36" s="63"/>
      <c r="Q36" s="63"/>
      <c r="R36" s="63"/>
      <c r="S36" s="63"/>
      <c r="T36" s="63"/>
      <c r="U36" s="63"/>
      <c r="V36" s="63"/>
      <c r="W36" s="63"/>
      <c r="X36" s="63"/>
      <c r="Y36" s="63"/>
    </row>
    <row r="37" spans="4:25" ht="12.75">
      <c r="D37" s="63"/>
      <c r="E37" s="63"/>
      <c r="F37" s="63"/>
      <c r="G37" s="63"/>
      <c r="H37" s="63"/>
      <c r="I37" s="63"/>
      <c r="J37" s="63"/>
      <c r="K37" s="63"/>
      <c r="L37" s="63"/>
      <c r="M37" s="63"/>
      <c r="N37" s="63"/>
      <c r="O37" s="63"/>
      <c r="P37" s="63"/>
      <c r="Q37" s="63"/>
      <c r="R37" s="63"/>
      <c r="S37" s="63"/>
      <c r="T37" s="63"/>
      <c r="U37" s="63"/>
      <c r="V37" s="63"/>
      <c r="W37" s="63"/>
      <c r="X37" s="63"/>
      <c r="Y37" s="63"/>
    </row>
    <row r="38" spans="4:25" ht="12.75">
      <c r="D38" s="63"/>
      <c r="E38" s="63"/>
      <c r="F38" s="63"/>
      <c r="G38" s="63"/>
      <c r="H38" s="63"/>
      <c r="I38" s="63"/>
      <c r="J38" s="63"/>
      <c r="K38" s="63"/>
      <c r="L38" s="63"/>
      <c r="M38" s="63"/>
      <c r="N38" s="63"/>
      <c r="O38" s="63"/>
      <c r="P38" s="63"/>
      <c r="Q38" s="63"/>
      <c r="R38" s="63"/>
      <c r="S38" s="63"/>
      <c r="T38" s="63"/>
      <c r="U38" s="63"/>
      <c r="V38" s="63"/>
      <c r="W38" s="63"/>
      <c r="X38" s="63"/>
      <c r="Y38" s="63"/>
    </row>
    <row r="39" spans="4:25" ht="12.75">
      <c r="D39" s="63"/>
      <c r="E39" s="63"/>
      <c r="F39" s="63"/>
      <c r="G39" s="63"/>
      <c r="H39" s="63"/>
      <c r="I39" s="63"/>
      <c r="J39" s="63"/>
      <c r="K39" s="63"/>
      <c r="L39" s="63"/>
      <c r="M39" s="63"/>
      <c r="N39" s="63"/>
      <c r="O39" s="63"/>
      <c r="P39" s="63"/>
      <c r="Q39" s="63"/>
      <c r="R39" s="63"/>
      <c r="S39" s="63"/>
      <c r="T39" s="63"/>
      <c r="U39" s="63"/>
      <c r="V39" s="63"/>
      <c r="W39" s="63"/>
      <c r="X39" s="63"/>
      <c r="Y39" s="63"/>
    </row>
    <row r="40" spans="4:25" ht="12.75">
      <c r="D40" s="63"/>
      <c r="E40" s="63"/>
      <c r="F40" s="63"/>
      <c r="G40" s="63"/>
      <c r="H40" s="63"/>
      <c r="I40" s="63"/>
      <c r="J40" s="63"/>
      <c r="K40" s="63"/>
      <c r="L40" s="63"/>
      <c r="M40" s="63"/>
      <c r="N40" s="63"/>
      <c r="O40" s="63"/>
      <c r="P40" s="63"/>
      <c r="Q40" s="63"/>
      <c r="R40" s="63"/>
      <c r="S40" s="63"/>
      <c r="T40" s="63"/>
      <c r="U40" s="63"/>
      <c r="V40" s="63"/>
      <c r="W40" s="63"/>
      <c r="X40" s="63"/>
      <c r="Y40" s="63"/>
    </row>
  </sheetData>
  <sheetProtection selectLockedCells="1" selectUnlockedCells="1"/>
  <mergeCells count="38">
    <mergeCell ref="E28:K28"/>
    <mergeCell ref="M28:U28"/>
    <mergeCell ref="W28:Z28"/>
    <mergeCell ref="AB28:AD28"/>
    <mergeCell ref="AF28:AI28"/>
    <mergeCell ref="A5:A6"/>
    <mergeCell ref="B5:B6"/>
    <mergeCell ref="C5:E5"/>
    <mergeCell ref="F5:H5"/>
    <mergeCell ref="I5:K5"/>
    <mergeCell ref="L5:N5"/>
    <mergeCell ref="O5:Q5"/>
    <mergeCell ref="R5:T5"/>
    <mergeCell ref="AP5:AR5"/>
    <mergeCell ref="U5:W5"/>
    <mergeCell ref="X5:Z5"/>
    <mergeCell ref="AA5:AC5"/>
    <mergeCell ref="AD5:AF5"/>
    <mergeCell ref="A15:A18"/>
    <mergeCell ref="CC5:CE5"/>
    <mergeCell ref="AS5:AU5"/>
    <mergeCell ref="BW5:BY5"/>
    <mergeCell ref="AV5:AX5"/>
    <mergeCell ref="AY5:BA5"/>
    <mergeCell ref="BB5:BD5"/>
    <mergeCell ref="BE5:BG5"/>
    <mergeCell ref="BH5:BJ5"/>
    <mergeCell ref="BK5:BM5"/>
    <mergeCell ref="CF5:CH5"/>
    <mergeCell ref="A7:A10"/>
    <mergeCell ref="A11:A14"/>
    <mergeCell ref="BQ5:BS5"/>
    <mergeCell ref="BT5:BV5"/>
    <mergeCell ref="BZ5:CB5"/>
    <mergeCell ref="BN5:BP5"/>
    <mergeCell ref="AG5:AI5"/>
    <mergeCell ref="AJ5:AL5"/>
    <mergeCell ref="AM5:AO5"/>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Z24"/>
  <sheetViews>
    <sheetView zoomScalePageLayoutView="0" workbookViewId="0" topLeftCell="A1">
      <selection activeCell="B5" sqref="B5"/>
    </sheetView>
  </sheetViews>
  <sheetFormatPr defaultColWidth="9.140625" defaultRowHeight="19.5" customHeight="1"/>
  <cols>
    <col min="1" max="1" width="5.28125" style="6" customWidth="1"/>
    <col min="2" max="2" width="13.7109375" style="6" customWidth="1"/>
    <col min="3" max="3" width="11.7109375" style="7" customWidth="1"/>
    <col min="4" max="16384" width="9.140625" style="7" customWidth="1"/>
  </cols>
  <sheetData>
    <row r="1" spans="1:24" ht="22.5" customHeight="1">
      <c r="A1" s="125" t="s">
        <v>131</v>
      </c>
      <c r="B1" s="125"/>
      <c r="C1" s="125"/>
      <c r="D1" s="125"/>
      <c r="E1" s="125"/>
      <c r="F1" s="125"/>
      <c r="G1" s="125"/>
      <c r="H1" s="125"/>
      <c r="I1" s="125"/>
      <c r="J1" s="125"/>
      <c r="K1" s="125"/>
      <c r="L1" s="125"/>
      <c r="M1" s="125"/>
      <c r="N1" s="125"/>
      <c r="O1" s="125"/>
      <c r="P1" s="125"/>
      <c r="Q1" s="125"/>
      <c r="R1" s="125"/>
      <c r="S1" s="125"/>
      <c r="T1" s="125"/>
      <c r="U1" s="125"/>
      <c r="V1" s="125"/>
      <c r="W1" s="125"/>
      <c r="X1" s="125"/>
    </row>
    <row r="2" spans="3:15" ht="19.5" customHeight="1">
      <c r="C2" s="8"/>
      <c r="D2" s="8"/>
      <c r="E2" s="8"/>
      <c r="F2" s="8"/>
      <c r="G2" s="8"/>
      <c r="H2" s="8"/>
      <c r="I2" s="8"/>
      <c r="J2" s="8"/>
      <c r="K2" s="8"/>
      <c r="L2" s="8"/>
      <c r="M2" s="8"/>
      <c r="N2" s="8"/>
      <c r="O2" s="8"/>
    </row>
    <row r="3" spans="1:15" s="11" customFormat="1" ht="19.5" customHeight="1">
      <c r="A3" s="9" t="s">
        <v>132</v>
      </c>
      <c r="B3" s="10" t="s">
        <v>133</v>
      </c>
      <c r="D3" s="12"/>
      <c r="E3" s="12"/>
      <c r="F3" s="12"/>
      <c r="G3" s="12"/>
      <c r="H3" s="12"/>
      <c r="I3" s="12"/>
      <c r="J3" s="12"/>
      <c r="K3" s="12"/>
      <c r="L3" s="12"/>
      <c r="M3" s="12"/>
      <c r="N3" s="12"/>
      <c r="O3" s="12"/>
    </row>
    <row r="4" spans="1:15" s="11" customFormat="1" ht="19.5" customHeight="1">
      <c r="A4" s="9" t="s">
        <v>134</v>
      </c>
      <c r="B4" s="10" t="s">
        <v>135</v>
      </c>
      <c r="D4" s="12"/>
      <c r="E4" s="12"/>
      <c r="F4" s="12"/>
      <c r="G4" s="12"/>
      <c r="H4" s="12"/>
      <c r="I4" s="12"/>
      <c r="J4" s="12"/>
      <c r="K4" s="12"/>
      <c r="L4" s="12"/>
      <c r="M4" s="12"/>
      <c r="N4" s="12"/>
      <c r="O4" s="12"/>
    </row>
    <row r="5" spans="1:2" s="11" customFormat="1" ht="19.5" customHeight="1">
      <c r="A5" s="9" t="s">
        <v>136</v>
      </c>
      <c r="B5" s="10" t="s">
        <v>137</v>
      </c>
    </row>
    <row r="6" spans="1:2" s="11" customFormat="1" ht="19.5" customHeight="1">
      <c r="A6" s="9"/>
      <c r="B6" s="9"/>
    </row>
    <row r="7" spans="1:26" s="11" customFormat="1" ht="19.5" customHeight="1">
      <c r="A7" s="126" t="s">
        <v>116</v>
      </c>
      <c r="B7" s="126"/>
      <c r="C7" s="126"/>
      <c r="D7" s="126"/>
      <c r="E7" s="126"/>
      <c r="F7" s="126"/>
      <c r="G7" s="126"/>
      <c r="H7" s="126"/>
      <c r="I7" s="126"/>
      <c r="J7" s="126"/>
      <c r="K7" s="126"/>
      <c r="L7" s="126"/>
      <c r="M7" s="126"/>
      <c r="N7" s="126"/>
      <c r="O7" s="126"/>
      <c r="P7" s="126"/>
      <c r="Q7" s="126"/>
      <c r="R7" s="126"/>
      <c r="S7" s="126"/>
      <c r="T7" s="126"/>
      <c r="U7" s="126"/>
      <c r="V7" s="126"/>
      <c r="W7" s="126"/>
      <c r="X7" s="126"/>
      <c r="Y7" s="126"/>
      <c r="Z7" s="126"/>
    </row>
    <row r="8" spans="1:3" s="11" customFormat="1" ht="19.5" customHeight="1">
      <c r="A8" s="9" t="s">
        <v>138</v>
      </c>
      <c r="B8" s="10" t="s">
        <v>119</v>
      </c>
      <c r="C8" s="11" t="s">
        <v>90</v>
      </c>
    </row>
    <row r="9" spans="1:3" s="11" customFormat="1" ht="19.5" customHeight="1">
      <c r="A9" s="9" t="s">
        <v>139</v>
      </c>
      <c r="B9" s="56" t="s">
        <v>65</v>
      </c>
      <c r="C9" s="11" t="s">
        <v>90</v>
      </c>
    </row>
    <row r="10" spans="1:3" s="11" customFormat="1" ht="19.5" customHeight="1">
      <c r="A10" s="9" t="s">
        <v>140</v>
      </c>
      <c r="B10" s="10" t="s">
        <v>120</v>
      </c>
      <c r="C10" s="11" t="s">
        <v>117</v>
      </c>
    </row>
    <row r="11" spans="1:3" s="11" customFormat="1" ht="19.5" customHeight="1">
      <c r="A11" s="9" t="s">
        <v>141</v>
      </c>
      <c r="B11" s="56" t="s">
        <v>66</v>
      </c>
      <c r="C11" s="11" t="s">
        <v>117</v>
      </c>
    </row>
    <row r="12" spans="1:3" s="11" customFormat="1" ht="19.5" customHeight="1">
      <c r="A12" s="9" t="s">
        <v>142</v>
      </c>
      <c r="B12" s="10" t="s">
        <v>121</v>
      </c>
      <c r="C12" s="11" t="s">
        <v>106</v>
      </c>
    </row>
    <row r="13" spans="1:3" s="11" customFormat="1" ht="19.5" customHeight="1">
      <c r="A13" s="9" t="s">
        <v>143</v>
      </c>
      <c r="B13" s="56" t="s">
        <v>67</v>
      </c>
      <c r="C13" s="11" t="s">
        <v>106</v>
      </c>
    </row>
    <row r="14" spans="1:3" s="11" customFormat="1" ht="19.5" customHeight="1">
      <c r="A14" s="9" t="s">
        <v>58</v>
      </c>
      <c r="B14" s="10" t="s">
        <v>122</v>
      </c>
      <c r="C14" s="11" t="s">
        <v>118</v>
      </c>
    </row>
    <row r="15" spans="1:3" s="11" customFormat="1" ht="19.5" customHeight="1">
      <c r="A15" s="9" t="s">
        <v>59</v>
      </c>
      <c r="B15" s="56" t="s">
        <v>68</v>
      </c>
      <c r="C15" s="11" t="s">
        <v>118</v>
      </c>
    </row>
    <row r="16" spans="1:3" s="11" customFormat="1" ht="19.5" customHeight="1">
      <c r="A16" s="9" t="s">
        <v>60</v>
      </c>
      <c r="B16" s="10" t="s">
        <v>123</v>
      </c>
      <c r="C16" s="11" t="s">
        <v>110</v>
      </c>
    </row>
    <row r="17" spans="1:3" s="11" customFormat="1" ht="19.5" customHeight="1">
      <c r="A17" s="9" t="s">
        <v>61</v>
      </c>
      <c r="B17" s="56" t="s">
        <v>69</v>
      </c>
      <c r="C17" s="11" t="s">
        <v>110</v>
      </c>
    </row>
    <row r="18" spans="1:3" s="11" customFormat="1" ht="19.5" customHeight="1">
      <c r="A18" s="9" t="s">
        <v>62</v>
      </c>
      <c r="B18" s="10" t="s">
        <v>124</v>
      </c>
      <c r="C18" s="11" t="s">
        <v>125</v>
      </c>
    </row>
    <row r="19" spans="1:3" s="14" customFormat="1" ht="19.5" customHeight="1">
      <c r="A19" s="9" t="s">
        <v>63</v>
      </c>
      <c r="B19" s="56" t="s">
        <v>64</v>
      </c>
      <c r="C19" s="11" t="s">
        <v>125</v>
      </c>
    </row>
    <row r="20" spans="1:2" s="14" customFormat="1" ht="19.5" customHeight="1">
      <c r="A20" s="9"/>
      <c r="B20" s="9"/>
    </row>
    <row r="21" spans="1:2" ht="19.5" customHeight="1">
      <c r="A21" s="9"/>
      <c r="B21" s="9"/>
    </row>
    <row r="22" ht="19.5" customHeight="1">
      <c r="A22" s="9"/>
    </row>
    <row r="23" ht="19.5" customHeight="1">
      <c r="A23" s="9"/>
    </row>
    <row r="24" ht="19.5" customHeight="1">
      <c r="A24" s="9"/>
    </row>
  </sheetData>
  <sheetProtection selectLockedCells="1" selectUnlockedCells="1"/>
  <mergeCells count="2">
    <mergeCell ref="A1:X1"/>
    <mergeCell ref="A7:Z7"/>
  </mergeCells>
  <hyperlinks>
    <hyperlink ref="B3" location="'1 - Introdução'!A1" display="Introdução"/>
    <hyperlink ref="B4" location="'2 - Notas técnicas'!A1" display="Notas técnicas"/>
    <hyperlink ref="B5" location="'3 - Glossário'!A1" display="Glossário"/>
    <hyperlink ref="B8" location="'4 - Tabela 1'!A1" display="Tabela 1 - "/>
    <hyperlink ref="B10" location="'6 - Tabela 2'!A1" display="Tabela 2 - "/>
    <hyperlink ref="B12" location="'8 - Tabela 3'!A1" display="Tabela 3 - "/>
    <hyperlink ref="B14" location="'10 - Tabela 4'!A1" display="Tabela 4 - "/>
    <hyperlink ref="B16" location="'12 - Tabela 5'!A1" display="Tabela 5 - "/>
    <hyperlink ref="B18" location="'14 - Tabela 6'!A1" display="Tabela 6 - "/>
  </hyperlink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Q5"/>
  <sheetViews>
    <sheetView zoomScalePageLayoutView="0" workbookViewId="0" topLeftCell="A1">
      <selection activeCell="A1" sqref="A1"/>
    </sheetView>
  </sheetViews>
  <sheetFormatPr defaultColWidth="11.421875" defaultRowHeight="27" customHeight="1"/>
  <cols>
    <col min="1" max="16384" width="11.421875" style="1" customWidth="1"/>
  </cols>
  <sheetData>
    <row r="2" spans="1:17" ht="27" customHeight="1">
      <c r="A2" s="123" t="s">
        <v>126</v>
      </c>
      <c r="B2" s="123"/>
      <c r="C2" s="123"/>
      <c r="D2" s="123"/>
      <c r="E2" s="123"/>
      <c r="F2" s="123"/>
      <c r="G2" s="123"/>
      <c r="H2" s="123"/>
      <c r="I2" s="123"/>
      <c r="J2" s="123"/>
      <c r="K2" s="123"/>
      <c r="L2" s="123"/>
      <c r="M2" s="15"/>
      <c r="N2" s="15"/>
      <c r="O2" s="15"/>
      <c r="P2" s="15"/>
      <c r="Q2" s="15"/>
    </row>
    <row r="3" spans="1:10" ht="27" customHeight="1">
      <c r="A3" s="2"/>
      <c r="B3" s="2"/>
      <c r="C3" s="2"/>
      <c r="D3" s="2"/>
      <c r="E3" s="2"/>
      <c r="F3" s="2"/>
      <c r="G3" s="2"/>
      <c r="H3" s="2"/>
      <c r="I3" s="2"/>
      <c r="J3" s="2"/>
    </row>
    <row r="4" spans="1:12" ht="27" customHeight="1">
      <c r="A4" s="127" t="s">
        <v>115</v>
      </c>
      <c r="B4" s="127"/>
      <c r="C4" s="127"/>
      <c r="D4" s="127"/>
      <c r="E4" s="127"/>
      <c r="F4" s="127"/>
      <c r="G4" s="127"/>
      <c r="H4" s="127"/>
      <c r="I4" s="127"/>
      <c r="J4" s="127"/>
      <c r="K4" s="127"/>
      <c r="L4" s="127"/>
    </row>
    <row r="5" spans="1:12" ht="27" customHeight="1">
      <c r="A5" s="128"/>
      <c r="B5" s="128"/>
      <c r="C5" s="128"/>
      <c r="D5" s="128"/>
      <c r="E5" s="128"/>
      <c r="F5" s="128"/>
      <c r="G5" s="128"/>
      <c r="H5" s="128"/>
      <c r="I5" s="128"/>
      <c r="J5" s="128"/>
      <c r="K5" s="128"/>
      <c r="L5" s="128"/>
    </row>
  </sheetData>
  <sheetProtection selectLockedCells="1" selectUnlockedCells="1"/>
  <mergeCells count="2">
    <mergeCell ref="A2:L2"/>
    <mergeCell ref="A4:L5"/>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120"/>
  <sheetViews>
    <sheetView zoomScalePageLayoutView="0" workbookViewId="0" topLeftCell="A43">
      <selection activeCell="A1" sqref="A1:L1"/>
    </sheetView>
  </sheetViews>
  <sheetFormatPr defaultColWidth="9.140625" defaultRowHeight="12.75"/>
  <cols>
    <col min="1" max="1" width="29.28125" style="67" customWidth="1"/>
    <col min="2" max="3" width="12.140625" style="67" customWidth="1"/>
    <col min="4" max="4" width="11.00390625" style="67" customWidth="1"/>
    <col min="5" max="5" width="13.28125" style="67" customWidth="1"/>
    <col min="6" max="6" width="17.7109375" style="67" customWidth="1"/>
    <col min="7" max="16384" width="9.140625" style="67" customWidth="1"/>
  </cols>
  <sheetData>
    <row r="1" spans="1:13" ht="18.75">
      <c r="A1" s="158" t="s">
        <v>144</v>
      </c>
      <c r="B1" s="158"/>
      <c r="C1" s="158"/>
      <c r="D1" s="158"/>
      <c r="E1" s="158"/>
      <c r="F1" s="158"/>
      <c r="G1" s="158"/>
      <c r="H1" s="158"/>
      <c r="I1" s="158"/>
      <c r="J1" s="158"/>
      <c r="K1" s="158"/>
      <c r="L1" s="158"/>
      <c r="M1" s="66"/>
    </row>
    <row r="7" ht="16.5">
      <c r="A7" s="68" t="s">
        <v>145</v>
      </c>
    </row>
    <row r="9" spans="1:12" ht="15">
      <c r="A9" s="69" t="s">
        <v>133</v>
      </c>
      <c r="B9" s="70"/>
      <c r="C9" s="70"/>
      <c r="D9" s="70"/>
      <c r="E9" s="70"/>
      <c r="F9" s="70"/>
      <c r="G9" s="70"/>
      <c r="H9" s="70"/>
      <c r="I9" s="70"/>
      <c r="J9" s="70"/>
      <c r="K9" s="70"/>
      <c r="L9" s="70"/>
    </row>
    <row r="10" spans="1:13" ht="60" customHeight="1">
      <c r="A10" s="144" t="s">
        <v>146</v>
      </c>
      <c r="B10" s="157"/>
      <c r="C10" s="157"/>
      <c r="D10" s="157"/>
      <c r="E10" s="157"/>
      <c r="F10" s="157"/>
      <c r="G10" s="157"/>
      <c r="H10" s="157"/>
      <c r="I10" s="157"/>
      <c r="J10" s="157"/>
      <c r="K10" s="157"/>
      <c r="L10" s="157"/>
      <c r="M10" s="157"/>
    </row>
    <row r="11" spans="1:13" ht="80.25" customHeight="1">
      <c r="A11" s="144" t="s">
        <v>147</v>
      </c>
      <c r="B11" s="144"/>
      <c r="C11" s="144"/>
      <c r="D11" s="144"/>
      <c r="E11" s="144"/>
      <c r="F11" s="144"/>
      <c r="G11" s="144"/>
      <c r="H11" s="144"/>
      <c r="I11" s="144"/>
      <c r="J11" s="144"/>
      <c r="K11" s="144"/>
      <c r="L11" s="144"/>
      <c r="M11" s="144"/>
    </row>
    <row r="12" spans="1:13" ht="33" customHeight="1">
      <c r="A12" s="144" t="s">
        <v>148</v>
      </c>
      <c r="B12" s="144"/>
      <c r="C12" s="144"/>
      <c r="D12" s="144"/>
      <c r="E12" s="144"/>
      <c r="F12" s="144"/>
      <c r="G12" s="144"/>
      <c r="H12" s="144"/>
      <c r="I12" s="144"/>
      <c r="J12" s="144"/>
      <c r="K12" s="144"/>
      <c r="L12" s="144"/>
      <c r="M12" s="144"/>
    </row>
    <row r="13" spans="1:12" ht="15">
      <c r="A13" s="69" t="s">
        <v>149</v>
      </c>
      <c r="B13" s="70"/>
      <c r="C13" s="70"/>
      <c r="D13" s="70"/>
      <c r="E13" s="70"/>
      <c r="F13" s="70"/>
      <c r="G13" s="70"/>
      <c r="H13" s="70"/>
      <c r="I13" s="70"/>
      <c r="J13" s="70"/>
      <c r="K13" s="70"/>
      <c r="L13" s="70"/>
    </row>
    <row r="14" spans="1:13" ht="60" customHeight="1">
      <c r="A14" s="144" t="s">
        <v>150</v>
      </c>
      <c r="B14" s="144"/>
      <c r="C14" s="144"/>
      <c r="D14" s="144"/>
      <c r="E14" s="144"/>
      <c r="F14" s="144"/>
      <c r="G14" s="144"/>
      <c r="H14" s="144"/>
      <c r="I14" s="144"/>
      <c r="J14" s="144"/>
      <c r="K14" s="144"/>
      <c r="L14" s="144"/>
      <c r="M14" s="144"/>
    </row>
    <row r="15" spans="1:13" ht="15">
      <c r="A15" s="144" t="s">
        <v>151</v>
      </c>
      <c r="B15" s="144"/>
      <c r="C15" s="144"/>
      <c r="D15" s="144"/>
      <c r="E15" s="144"/>
      <c r="F15" s="144"/>
      <c r="G15" s="144"/>
      <c r="H15" s="144"/>
      <c r="I15" s="144"/>
      <c r="J15" s="144"/>
      <c r="K15" s="144"/>
      <c r="L15" s="144"/>
      <c r="M15" s="144"/>
    </row>
    <row r="16" spans="1:13" ht="83.25" customHeight="1">
      <c r="A16" s="144" t="s">
        <v>152</v>
      </c>
      <c r="B16" s="144"/>
      <c r="C16" s="144"/>
      <c r="D16" s="144"/>
      <c r="E16" s="144"/>
      <c r="F16" s="144"/>
      <c r="G16" s="144"/>
      <c r="H16" s="144"/>
      <c r="I16" s="144"/>
      <c r="J16" s="144"/>
      <c r="K16" s="144"/>
      <c r="L16" s="144"/>
      <c r="M16" s="144"/>
    </row>
    <row r="17" spans="1:13" ht="60" customHeight="1">
      <c r="A17" s="144" t="s">
        <v>153</v>
      </c>
      <c r="B17" s="144"/>
      <c r="C17" s="144"/>
      <c r="D17" s="144"/>
      <c r="E17" s="144"/>
      <c r="F17" s="144"/>
      <c r="G17" s="144"/>
      <c r="H17" s="144"/>
      <c r="I17" s="144"/>
      <c r="J17" s="144"/>
      <c r="K17" s="144"/>
      <c r="L17" s="144"/>
      <c r="M17" s="144"/>
    </row>
    <row r="18" spans="1:13" ht="15">
      <c r="A18" s="156" t="s">
        <v>154</v>
      </c>
      <c r="B18" s="156"/>
      <c r="C18" s="156"/>
      <c r="D18" s="156"/>
      <c r="E18" s="156"/>
      <c r="F18" s="156"/>
      <c r="G18" s="156"/>
      <c r="H18" s="156"/>
      <c r="I18" s="156"/>
      <c r="J18" s="156"/>
      <c r="K18" s="156"/>
      <c r="L18" s="156"/>
      <c r="M18" s="156"/>
    </row>
    <row r="19" spans="1:13" ht="60" customHeight="1">
      <c r="A19" s="144" t="s">
        <v>155</v>
      </c>
      <c r="B19" s="144"/>
      <c r="C19" s="144"/>
      <c r="D19" s="144"/>
      <c r="E19" s="144"/>
      <c r="F19" s="144"/>
      <c r="G19" s="144"/>
      <c r="H19" s="144"/>
      <c r="I19" s="144"/>
      <c r="J19" s="144"/>
      <c r="K19" s="144"/>
      <c r="L19" s="144"/>
      <c r="M19" s="144"/>
    </row>
    <row r="20" spans="1:13" ht="135" customHeight="1">
      <c r="A20" s="157" t="s">
        <v>156</v>
      </c>
      <c r="B20" s="144"/>
      <c r="C20" s="144"/>
      <c r="D20" s="144"/>
      <c r="E20" s="144"/>
      <c r="F20" s="144"/>
      <c r="G20" s="144"/>
      <c r="H20" s="144"/>
      <c r="I20" s="144"/>
      <c r="J20" s="144"/>
      <c r="K20" s="144"/>
      <c r="L20" s="144"/>
      <c r="M20" s="144"/>
    </row>
    <row r="21" spans="1:13" ht="46.5" customHeight="1">
      <c r="A21" s="157" t="s">
        <v>157</v>
      </c>
      <c r="B21" s="144"/>
      <c r="C21" s="144"/>
      <c r="D21" s="144"/>
      <c r="E21" s="144"/>
      <c r="F21" s="144"/>
      <c r="G21" s="144"/>
      <c r="H21" s="144"/>
      <c r="I21" s="144"/>
      <c r="J21" s="144"/>
      <c r="K21" s="144"/>
      <c r="L21" s="144"/>
      <c r="M21" s="144"/>
    </row>
    <row r="22" spans="1:13" ht="57.75" customHeight="1">
      <c r="A22" s="157" t="s">
        <v>158</v>
      </c>
      <c r="B22" s="144"/>
      <c r="C22" s="144"/>
      <c r="D22" s="144"/>
      <c r="E22" s="144"/>
      <c r="F22" s="144"/>
      <c r="G22" s="144"/>
      <c r="H22" s="144"/>
      <c r="I22" s="144"/>
      <c r="J22" s="144"/>
      <c r="K22" s="144"/>
      <c r="L22" s="144"/>
      <c r="M22" s="144"/>
    </row>
    <row r="23" spans="1:13" ht="15">
      <c r="A23" s="144" t="s">
        <v>159</v>
      </c>
      <c r="B23" s="144"/>
      <c r="C23" s="144"/>
      <c r="D23" s="144"/>
      <c r="E23" s="144"/>
      <c r="F23" s="144"/>
      <c r="G23" s="144"/>
      <c r="H23" s="144"/>
      <c r="I23" s="144"/>
      <c r="J23" s="144"/>
      <c r="K23" s="144"/>
      <c r="L23" s="144"/>
      <c r="M23" s="144"/>
    </row>
    <row r="24" spans="1:13" ht="15">
      <c r="A24" s="156" t="s">
        <v>160</v>
      </c>
      <c r="B24" s="156"/>
      <c r="C24" s="156"/>
      <c r="D24" s="156"/>
      <c r="E24" s="156"/>
      <c r="F24" s="156"/>
      <c r="G24" s="156"/>
      <c r="H24" s="156"/>
      <c r="I24" s="156"/>
      <c r="J24" s="156"/>
      <c r="K24" s="156"/>
      <c r="L24" s="156"/>
      <c r="M24" s="156"/>
    </row>
    <row r="25" spans="1:13" ht="35.25" customHeight="1">
      <c r="A25" s="144" t="s">
        <v>161</v>
      </c>
      <c r="B25" s="144"/>
      <c r="C25" s="144"/>
      <c r="D25" s="144"/>
      <c r="E25" s="144"/>
      <c r="F25" s="144"/>
      <c r="G25" s="144"/>
      <c r="H25" s="144"/>
      <c r="I25" s="144"/>
      <c r="J25" s="144"/>
      <c r="K25" s="144"/>
      <c r="L25" s="144"/>
      <c r="M25" s="144"/>
    </row>
    <row r="26" spans="1:13" ht="69" customHeight="1">
      <c r="A26" s="144" t="s">
        <v>162</v>
      </c>
      <c r="B26" s="144"/>
      <c r="C26" s="144"/>
      <c r="D26" s="144"/>
      <c r="E26" s="144"/>
      <c r="F26" s="144"/>
      <c r="G26" s="144"/>
      <c r="H26" s="144"/>
      <c r="I26" s="144"/>
      <c r="J26" s="144"/>
      <c r="K26" s="144"/>
      <c r="L26" s="144"/>
      <c r="M26" s="144"/>
    </row>
    <row r="27" spans="1:13" ht="15">
      <c r="A27" s="156" t="s">
        <v>163</v>
      </c>
      <c r="B27" s="156"/>
      <c r="C27" s="156"/>
      <c r="D27" s="156"/>
      <c r="E27" s="156"/>
      <c r="F27" s="156"/>
      <c r="G27" s="156"/>
      <c r="H27" s="156"/>
      <c r="I27" s="156"/>
      <c r="J27" s="156"/>
      <c r="K27" s="156"/>
      <c r="L27" s="156"/>
      <c r="M27" s="156"/>
    </row>
    <row r="28" spans="1:13" ht="85.5" customHeight="1">
      <c r="A28" s="144" t="s">
        <v>164</v>
      </c>
      <c r="B28" s="144"/>
      <c r="C28" s="144"/>
      <c r="D28" s="144"/>
      <c r="E28" s="144"/>
      <c r="F28" s="144"/>
      <c r="G28" s="144"/>
      <c r="H28" s="144"/>
      <c r="I28" s="144"/>
      <c r="J28" s="144"/>
      <c r="K28" s="144"/>
      <c r="L28" s="144"/>
      <c r="M28" s="144"/>
    </row>
    <row r="29" spans="1:13" ht="15">
      <c r="A29" s="144" t="s">
        <v>165</v>
      </c>
      <c r="B29" s="144"/>
      <c r="C29" s="144"/>
      <c r="D29" s="144"/>
      <c r="E29" s="144"/>
      <c r="F29" s="144"/>
      <c r="G29" s="144"/>
      <c r="H29" s="144"/>
      <c r="I29" s="144"/>
      <c r="J29" s="144"/>
      <c r="K29" s="144"/>
      <c r="L29" s="144"/>
      <c r="M29" s="144"/>
    </row>
    <row r="30" spans="1:13" ht="92.25" customHeight="1">
      <c r="A30" s="144" t="s">
        <v>166</v>
      </c>
      <c r="B30" s="144"/>
      <c r="C30" s="144"/>
      <c r="D30" s="144"/>
      <c r="E30" s="144"/>
      <c r="F30" s="144"/>
      <c r="G30" s="144"/>
      <c r="H30" s="144"/>
      <c r="I30" s="144"/>
      <c r="J30" s="144"/>
      <c r="K30" s="144"/>
      <c r="L30" s="144"/>
      <c r="M30" s="144"/>
    </row>
    <row r="31" spans="1:15" ht="17.25" customHeight="1">
      <c r="A31" s="71"/>
      <c r="B31" s="71"/>
      <c r="C31" s="71"/>
      <c r="D31" s="71"/>
      <c r="E31" s="71"/>
      <c r="F31" s="71"/>
      <c r="G31" s="71"/>
      <c r="H31" s="71"/>
      <c r="I31" s="71"/>
      <c r="J31" s="71"/>
      <c r="K31" s="71"/>
      <c r="L31" s="71"/>
      <c r="M31" s="71"/>
      <c r="N31" s="71"/>
      <c r="O31" s="71"/>
    </row>
    <row r="32" spans="1:19" ht="15">
      <c r="A32" s="150" t="s">
        <v>167</v>
      </c>
      <c r="B32" s="150"/>
      <c r="C32" s="150"/>
      <c r="D32" s="150"/>
      <c r="E32" s="150"/>
      <c r="F32" s="150"/>
      <c r="G32" s="150"/>
      <c r="H32" s="150"/>
      <c r="I32" s="150"/>
      <c r="J32" s="150"/>
      <c r="K32" s="150"/>
      <c r="L32" s="150"/>
      <c r="M32" s="150"/>
      <c r="N32" s="150"/>
      <c r="O32" s="150"/>
      <c r="P32" s="150"/>
      <c r="Q32" s="150"/>
      <c r="R32" s="150"/>
      <c r="S32" s="150"/>
    </row>
    <row r="33" spans="1:19" ht="15">
      <c r="A33" s="151" t="s">
        <v>168</v>
      </c>
      <c r="B33" s="153">
        <v>2013</v>
      </c>
      <c r="C33" s="154"/>
      <c r="D33" s="154"/>
      <c r="E33" s="154"/>
      <c r="F33" s="155"/>
      <c r="G33" s="154">
        <v>2014</v>
      </c>
      <c r="H33" s="154"/>
      <c r="I33" s="154"/>
      <c r="J33" s="154"/>
      <c r="K33" s="154"/>
      <c r="L33" s="154"/>
      <c r="M33" s="154"/>
      <c r="N33" s="154"/>
      <c r="O33" s="154"/>
      <c r="P33" s="154"/>
      <c r="Q33" s="154"/>
      <c r="R33" s="155"/>
      <c r="S33" s="72">
        <v>2015</v>
      </c>
    </row>
    <row r="34" spans="1:19" ht="15">
      <c r="A34" s="152"/>
      <c r="B34" s="73" t="s">
        <v>169</v>
      </c>
      <c r="C34" s="74" t="s">
        <v>170</v>
      </c>
      <c r="D34" s="74" t="s">
        <v>171</v>
      </c>
      <c r="E34" s="74" t="s">
        <v>172</v>
      </c>
      <c r="F34" s="75" t="s">
        <v>173</v>
      </c>
      <c r="G34" s="73" t="s">
        <v>174</v>
      </c>
      <c r="H34" s="74" t="s">
        <v>175</v>
      </c>
      <c r="I34" s="74" t="s">
        <v>176</v>
      </c>
      <c r="J34" s="74" t="s">
        <v>177</v>
      </c>
      <c r="K34" s="74" t="s">
        <v>178</v>
      </c>
      <c r="L34" s="74" t="s">
        <v>179</v>
      </c>
      <c r="M34" s="74" t="s">
        <v>180</v>
      </c>
      <c r="N34" s="74" t="s">
        <v>169</v>
      </c>
      <c r="O34" s="74" t="s">
        <v>170</v>
      </c>
      <c r="P34" s="74" t="s">
        <v>171</v>
      </c>
      <c r="Q34" s="74" t="s">
        <v>172</v>
      </c>
      <c r="R34" s="75" t="s">
        <v>173</v>
      </c>
      <c r="S34" s="76" t="s">
        <v>174</v>
      </c>
    </row>
    <row r="35" spans="1:19" ht="15">
      <c r="A35" s="77" t="s">
        <v>181</v>
      </c>
      <c r="B35" s="78"/>
      <c r="C35" s="78"/>
      <c r="D35" s="78"/>
      <c r="E35" s="79"/>
      <c r="F35" s="79"/>
      <c r="G35" s="79"/>
      <c r="H35" s="79"/>
      <c r="I35" s="79"/>
      <c r="J35" s="79"/>
      <c r="K35" s="79"/>
      <c r="L35" s="77"/>
      <c r="M35" s="77"/>
      <c r="N35" s="77"/>
      <c r="O35" s="77"/>
      <c r="P35" s="77"/>
      <c r="Q35" s="77"/>
      <c r="R35" s="77"/>
      <c r="S35" s="77"/>
    </row>
    <row r="36" spans="1:19" ht="15">
      <c r="A36" s="77" t="s">
        <v>182</v>
      </c>
      <c r="B36" s="79"/>
      <c r="C36" s="80"/>
      <c r="D36" s="80"/>
      <c r="E36" s="80"/>
      <c r="F36" s="79"/>
      <c r="G36" s="79"/>
      <c r="H36" s="79"/>
      <c r="I36" s="79"/>
      <c r="J36" s="79"/>
      <c r="K36" s="79"/>
      <c r="L36" s="77"/>
      <c r="M36" s="77"/>
      <c r="N36" s="77"/>
      <c r="O36" s="77"/>
      <c r="P36" s="77"/>
      <c r="Q36" s="77"/>
      <c r="R36" s="77"/>
      <c r="S36" s="77"/>
    </row>
    <row r="37" spans="1:19" ht="15">
      <c r="A37" s="77" t="s">
        <v>183</v>
      </c>
      <c r="B37" s="79"/>
      <c r="C37" s="79"/>
      <c r="D37" s="81"/>
      <c r="E37" s="81"/>
      <c r="F37" s="81"/>
      <c r="G37" s="79"/>
      <c r="H37" s="79"/>
      <c r="I37" s="79"/>
      <c r="J37" s="79"/>
      <c r="K37" s="79"/>
      <c r="L37" s="77"/>
      <c r="M37" s="77"/>
      <c r="N37" s="77"/>
      <c r="O37" s="77"/>
      <c r="P37" s="77"/>
      <c r="Q37" s="77"/>
      <c r="R37" s="77"/>
      <c r="S37" s="77"/>
    </row>
    <row r="38" spans="1:19" ht="15">
      <c r="A38" s="77" t="s">
        <v>184</v>
      </c>
      <c r="B38" s="79"/>
      <c r="C38" s="79"/>
      <c r="D38" s="79"/>
      <c r="E38" s="78"/>
      <c r="F38" s="78"/>
      <c r="G38" s="78"/>
      <c r="H38" s="79"/>
      <c r="I38" s="79"/>
      <c r="J38" s="79"/>
      <c r="K38" s="79"/>
      <c r="L38" s="77"/>
      <c r="M38" s="77"/>
      <c r="N38" s="77"/>
      <c r="O38" s="77"/>
      <c r="P38" s="77"/>
      <c r="Q38" s="77"/>
      <c r="R38" s="77"/>
      <c r="S38" s="77"/>
    </row>
    <row r="39" spans="1:19" ht="15">
      <c r="A39" s="77" t="s">
        <v>185</v>
      </c>
      <c r="B39" s="79"/>
      <c r="C39" s="79"/>
      <c r="D39" s="79"/>
      <c r="E39" s="79"/>
      <c r="F39" s="80"/>
      <c r="G39" s="80"/>
      <c r="H39" s="80"/>
      <c r="I39" s="79"/>
      <c r="J39" s="79"/>
      <c r="K39" s="79"/>
      <c r="L39" s="77"/>
      <c r="M39" s="77"/>
      <c r="N39" s="77"/>
      <c r="O39" s="77"/>
      <c r="P39" s="77"/>
      <c r="Q39" s="77"/>
      <c r="R39" s="77"/>
      <c r="S39" s="77"/>
    </row>
    <row r="40" spans="1:19" ht="15">
      <c r="A40" s="77" t="s">
        <v>186</v>
      </c>
      <c r="B40" s="79"/>
      <c r="C40" s="79"/>
      <c r="D40" s="79"/>
      <c r="E40" s="79"/>
      <c r="F40" s="79"/>
      <c r="G40" s="81"/>
      <c r="H40" s="81"/>
      <c r="I40" s="81"/>
      <c r="J40" s="79"/>
      <c r="K40" s="79"/>
      <c r="L40" s="77"/>
      <c r="M40" s="77"/>
      <c r="N40" s="77"/>
      <c r="O40" s="77"/>
      <c r="P40" s="77"/>
      <c r="Q40" s="77"/>
      <c r="R40" s="77"/>
      <c r="S40" s="77"/>
    </row>
    <row r="41" spans="1:19" ht="15">
      <c r="A41" s="77" t="s">
        <v>187</v>
      </c>
      <c r="B41" s="79"/>
      <c r="C41" s="79"/>
      <c r="D41" s="79"/>
      <c r="E41" s="79"/>
      <c r="F41" s="79"/>
      <c r="G41" s="79"/>
      <c r="H41" s="78"/>
      <c r="I41" s="78"/>
      <c r="J41" s="78"/>
      <c r="K41" s="79"/>
      <c r="L41" s="77"/>
      <c r="M41" s="77"/>
      <c r="N41" s="77"/>
      <c r="O41" s="77"/>
      <c r="P41" s="77"/>
      <c r="Q41" s="77"/>
      <c r="R41" s="77"/>
      <c r="S41" s="77"/>
    </row>
    <row r="42" spans="1:19" ht="15">
      <c r="A42" s="77" t="s">
        <v>188</v>
      </c>
      <c r="B42" s="79"/>
      <c r="C42" s="79"/>
      <c r="D42" s="79"/>
      <c r="E42" s="79"/>
      <c r="F42" s="79"/>
      <c r="G42" s="79"/>
      <c r="H42" s="79"/>
      <c r="I42" s="80"/>
      <c r="J42" s="80"/>
      <c r="K42" s="80"/>
      <c r="L42" s="77"/>
      <c r="M42" s="77"/>
      <c r="N42" s="77"/>
      <c r="O42" s="77"/>
      <c r="P42" s="77"/>
      <c r="Q42" s="77"/>
      <c r="R42" s="77"/>
      <c r="S42" s="77"/>
    </row>
    <row r="43" spans="1:19" ht="15">
      <c r="A43" s="77" t="s">
        <v>189</v>
      </c>
      <c r="B43" s="79"/>
      <c r="C43" s="79"/>
      <c r="D43" s="79"/>
      <c r="E43" s="79"/>
      <c r="F43" s="79"/>
      <c r="G43" s="79"/>
      <c r="H43" s="79"/>
      <c r="I43" s="79"/>
      <c r="J43" s="81"/>
      <c r="K43" s="81"/>
      <c r="L43" s="82"/>
      <c r="M43" s="77"/>
      <c r="N43" s="77"/>
      <c r="O43" s="77"/>
      <c r="P43" s="77"/>
      <c r="Q43" s="77"/>
      <c r="R43" s="77"/>
      <c r="S43" s="77"/>
    </row>
    <row r="44" spans="1:19" ht="15">
      <c r="A44" s="77" t="s">
        <v>190</v>
      </c>
      <c r="B44" s="79"/>
      <c r="C44" s="79"/>
      <c r="D44" s="79"/>
      <c r="E44" s="79"/>
      <c r="F44" s="79"/>
      <c r="G44" s="79"/>
      <c r="H44" s="79"/>
      <c r="I44" s="79"/>
      <c r="J44" s="79"/>
      <c r="K44" s="78"/>
      <c r="L44" s="83"/>
      <c r="M44" s="83"/>
      <c r="N44" s="77"/>
      <c r="O44" s="77"/>
      <c r="P44" s="77"/>
      <c r="Q44" s="77"/>
      <c r="R44" s="77"/>
      <c r="S44" s="77"/>
    </row>
    <row r="45" spans="1:19" ht="15">
      <c r="A45" s="77" t="s">
        <v>191</v>
      </c>
      <c r="B45" s="79"/>
      <c r="C45" s="79"/>
      <c r="D45" s="79"/>
      <c r="E45" s="79"/>
      <c r="F45" s="79"/>
      <c r="G45" s="79"/>
      <c r="H45" s="79"/>
      <c r="I45" s="79"/>
      <c r="J45" s="79"/>
      <c r="K45" s="79"/>
      <c r="L45" s="84"/>
      <c r="M45" s="84"/>
      <c r="N45" s="84"/>
      <c r="O45" s="77"/>
      <c r="P45" s="77"/>
      <c r="Q45" s="77"/>
      <c r="R45" s="77"/>
      <c r="S45" s="77"/>
    </row>
    <row r="46" spans="1:19" ht="15">
      <c r="A46" s="77" t="s">
        <v>192</v>
      </c>
      <c r="B46" s="79"/>
      <c r="C46" s="79"/>
      <c r="D46" s="79"/>
      <c r="E46" s="79"/>
      <c r="F46" s="79"/>
      <c r="G46" s="79"/>
      <c r="H46" s="79"/>
      <c r="I46" s="79"/>
      <c r="J46" s="79"/>
      <c r="K46" s="79"/>
      <c r="L46" s="77"/>
      <c r="M46" s="82"/>
      <c r="N46" s="82"/>
      <c r="O46" s="82"/>
      <c r="P46" s="77"/>
      <c r="Q46" s="77"/>
      <c r="R46" s="77"/>
      <c r="S46" s="77"/>
    </row>
    <row r="47" spans="1:19" ht="15">
      <c r="A47" s="77" t="s">
        <v>181</v>
      </c>
      <c r="B47" s="79"/>
      <c r="C47" s="79"/>
      <c r="D47" s="79"/>
      <c r="E47" s="79"/>
      <c r="F47" s="79"/>
      <c r="G47" s="79"/>
      <c r="H47" s="79"/>
      <c r="I47" s="79"/>
      <c r="J47" s="79"/>
      <c r="K47" s="79"/>
      <c r="L47" s="77"/>
      <c r="M47" s="77"/>
      <c r="N47" s="83"/>
      <c r="O47" s="83"/>
      <c r="P47" s="83"/>
      <c r="Q47" s="77"/>
      <c r="R47" s="77"/>
      <c r="S47" s="77"/>
    </row>
    <row r="48" spans="1:19" ht="15">
      <c r="A48" s="77" t="s">
        <v>182</v>
      </c>
      <c r="B48" s="79"/>
      <c r="C48" s="79"/>
      <c r="D48" s="79"/>
      <c r="E48" s="79"/>
      <c r="F48" s="79"/>
      <c r="G48" s="79"/>
      <c r="H48" s="79"/>
      <c r="I48" s="79"/>
      <c r="J48" s="79"/>
      <c r="K48" s="79"/>
      <c r="L48" s="77"/>
      <c r="M48" s="77"/>
      <c r="N48" s="77"/>
      <c r="O48" s="84"/>
      <c r="P48" s="84"/>
      <c r="Q48" s="84"/>
      <c r="R48" s="77"/>
      <c r="S48" s="77"/>
    </row>
    <row r="49" spans="1:19" ht="15">
      <c r="A49" s="77" t="s">
        <v>183</v>
      </c>
      <c r="B49" s="79"/>
      <c r="C49" s="79"/>
      <c r="D49" s="79"/>
      <c r="E49" s="79"/>
      <c r="F49" s="79"/>
      <c r="G49" s="79"/>
      <c r="H49" s="79"/>
      <c r="I49" s="79"/>
      <c r="J49" s="79"/>
      <c r="K49" s="79"/>
      <c r="L49" s="77"/>
      <c r="M49" s="77"/>
      <c r="N49" s="77"/>
      <c r="O49" s="77"/>
      <c r="P49" s="82"/>
      <c r="Q49" s="82"/>
      <c r="R49" s="82"/>
      <c r="S49" s="77"/>
    </row>
    <row r="50" spans="1:19" ht="15">
      <c r="A50" s="77" t="s">
        <v>184</v>
      </c>
      <c r="B50" s="79"/>
      <c r="C50" s="79"/>
      <c r="D50" s="79"/>
      <c r="E50" s="79"/>
      <c r="F50" s="79"/>
      <c r="G50" s="79"/>
      <c r="H50" s="79"/>
      <c r="I50" s="79"/>
      <c r="J50" s="79"/>
      <c r="K50" s="79"/>
      <c r="L50" s="77"/>
      <c r="M50" s="77"/>
      <c r="N50" s="77"/>
      <c r="O50" s="77"/>
      <c r="P50" s="77"/>
      <c r="Q50" s="83"/>
      <c r="R50" s="83"/>
      <c r="S50" s="83"/>
    </row>
    <row r="51" spans="2:11" ht="15">
      <c r="B51" s="85"/>
      <c r="C51" s="85"/>
      <c r="D51" s="85"/>
      <c r="E51" s="85"/>
      <c r="F51" s="85"/>
      <c r="G51" s="85"/>
      <c r="H51" s="85"/>
      <c r="I51" s="85"/>
      <c r="J51" s="85"/>
      <c r="K51" s="85"/>
    </row>
    <row r="52" spans="1:13" ht="15">
      <c r="A52" s="148" t="s">
        <v>193</v>
      </c>
      <c r="B52" s="148"/>
      <c r="C52" s="148"/>
      <c r="D52" s="148"/>
      <c r="E52" s="148"/>
      <c r="F52" s="148"/>
      <c r="G52" s="148"/>
      <c r="H52" s="148"/>
      <c r="I52" s="148"/>
      <c r="J52" s="148"/>
      <c r="K52" s="148"/>
      <c r="L52" s="148"/>
      <c r="M52" s="148"/>
    </row>
    <row r="53" spans="1:13" ht="15">
      <c r="A53" s="149" t="s">
        <v>194</v>
      </c>
      <c r="B53" s="149"/>
      <c r="C53" s="149"/>
      <c r="D53" s="149"/>
      <c r="E53" s="149"/>
      <c r="F53" s="149"/>
      <c r="G53" s="149"/>
      <c r="H53" s="149"/>
      <c r="I53" s="149"/>
      <c r="J53" s="149"/>
      <c r="K53" s="149"/>
      <c r="L53" s="149"/>
      <c r="M53" s="149"/>
    </row>
    <row r="54" spans="1:13" ht="42.75" customHeight="1">
      <c r="A54" s="149" t="s">
        <v>195</v>
      </c>
      <c r="B54" s="149"/>
      <c r="C54" s="149"/>
      <c r="D54" s="149"/>
      <c r="E54" s="149"/>
      <c r="F54" s="149"/>
      <c r="G54" s="149"/>
      <c r="H54" s="149"/>
      <c r="I54" s="149"/>
      <c r="J54" s="149"/>
      <c r="K54" s="149"/>
      <c r="L54" s="149"/>
      <c r="M54" s="149"/>
    </row>
    <row r="55" spans="1:13" ht="15">
      <c r="A55" s="149" t="s">
        <v>196</v>
      </c>
      <c r="B55" s="149"/>
      <c r="C55" s="149"/>
      <c r="D55" s="149"/>
      <c r="E55" s="149"/>
      <c r="F55" s="149"/>
      <c r="G55" s="149"/>
      <c r="H55" s="149"/>
      <c r="I55" s="149"/>
      <c r="J55" s="149"/>
      <c r="K55" s="149"/>
      <c r="L55" s="149"/>
      <c r="M55" s="149"/>
    </row>
    <row r="56" spans="1:13" ht="31.5" customHeight="1">
      <c r="A56" s="146" t="s">
        <v>197</v>
      </c>
      <c r="B56" s="146"/>
      <c r="C56" s="146"/>
      <c r="D56" s="146"/>
      <c r="E56" s="146"/>
      <c r="F56" s="146"/>
      <c r="G56" s="146"/>
      <c r="H56" s="146"/>
      <c r="I56" s="146"/>
      <c r="J56" s="146"/>
      <c r="K56" s="146"/>
      <c r="L56" s="146"/>
      <c r="M56" s="146"/>
    </row>
    <row r="57" spans="1:13" ht="15">
      <c r="A57" s="145"/>
      <c r="B57" s="145"/>
      <c r="C57" s="145"/>
      <c r="D57" s="145"/>
      <c r="E57" s="145"/>
      <c r="F57" s="145"/>
      <c r="G57" s="145"/>
      <c r="H57" s="145"/>
      <c r="I57" s="145"/>
      <c r="J57" s="145"/>
      <c r="K57" s="145"/>
      <c r="L57" s="145"/>
      <c r="M57" s="145"/>
    </row>
    <row r="58" spans="1:13" ht="15">
      <c r="A58" s="147" t="s">
        <v>198</v>
      </c>
      <c r="B58" s="147"/>
      <c r="C58" s="147"/>
      <c r="D58" s="147"/>
      <c r="E58" s="147"/>
      <c r="F58" s="147"/>
      <c r="G58" s="147"/>
      <c r="H58" s="147"/>
      <c r="I58" s="147"/>
      <c r="J58" s="147"/>
      <c r="K58" s="147"/>
      <c r="L58" s="147"/>
      <c r="M58" s="147"/>
    </row>
    <row r="59" spans="1:13" ht="55.5" customHeight="1">
      <c r="A59" s="144" t="s">
        <v>0</v>
      </c>
      <c r="B59" s="144"/>
      <c r="C59" s="144"/>
      <c r="D59" s="144"/>
      <c r="E59" s="144"/>
      <c r="F59" s="144"/>
      <c r="G59" s="144"/>
      <c r="H59" s="144"/>
      <c r="I59" s="144"/>
      <c r="J59" s="144"/>
      <c r="K59" s="144"/>
      <c r="L59" s="144"/>
      <c r="M59" s="144"/>
    </row>
    <row r="60" spans="1:13" ht="42" customHeight="1">
      <c r="A60" s="144" t="s">
        <v>199</v>
      </c>
      <c r="B60" s="144"/>
      <c r="C60" s="144"/>
      <c r="D60" s="144"/>
      <c r="E60" s="144"/>
      <c r="F60" s="144"/>
      <c r="G60" s="144"/>
      <c r="H60" s="144"/>
      <c r="I60" s="144"/>
      <c r="J60" s="144"/>
      <c r="K60" s="144"/>
      <c r="L60" s="144"/>
      <c r="M60" s="144"/>
    </row>
    <row r="61" spans="1:13" ht="41.25" customHeight="1">
      <c r="A61" s="144" t="s">
        <v>200</v>
      </c>
      <c r="B61" s="144"/>
      <c r="C61" s="144"/>
      <c r="D61" s="144"/>
      <c r="E61" s="144"/>
      <c r="F61" s="144"/>
      <c r="G61" s="144"/>
      <c r="H61" s="144"/>
      <c r="I61" s="144"/>
      <c r="J61" s="144"/>
      <c r="K61" s="144"/>
      <c r="L61" s="144"/>
      <c r="M61" s="144"/>
    </row>
    <row r="62" spans="1:13" ht="38.25" customHeight="1">
      <c r="A62" s="144" t="s">
        <v>201</v>
      </c>
      <c r="B62" s="144"/>
      <c r="C62" s="144"/>
      <c r="D62" s="144"/>
      <c r="E62" s="144"/>
      <c r="F62" s="144"/>
      <c r="G62" s="144"/>
      <c r="H62" s="144"/>
      <c r="I62" s="144"/>
      <c r="J62" s="144"/>
      <c r="K62" s="144"/>
      <c r="L62" s="144"/>
      <c r="M62" s="144"/>
    </row>
    <row r="63" spans="1:13" ht="15">
      <c r="A63" s="145"/>
      <c r="B63" s="145"/>
      <c r="C63" s="145"/>
      <c r="D63" s="145"/>
      <c r="E63" s="145"/>
      <c r="F63" s="145"/>
      <c r="G63" s="145"/>
      <c r="H63" s="145"/>
      <c r="I63" s="145"/>
      <c r="J63" s="145"/>
      <c r="K63" s="145"/>
      <c r="L63" s="145"/>
      <c r="M63" s="145"/>
    </row>
    <row r="64" spans="1:13" ht="24.75" customHeight="1">
      <c r="A64" s="142" t="s">
        <v>202</v>
      </c>
      <c r="B64" s="142"/>
      <c r="C64" s="142"/>
      <c r="D64" s="142"/>
      <c r="E64" s="142"/>
      <c r="F64" s="142"/>
      <c r="G64" s="142"/>
      <c r="H64" s="142"/>
      <c r="I64" s="142"/>
      <c r="J64" s="142"/>
      <c r="K64" s="142"/>
      <c r="L64" s="142"/>
      <c r="M64" s="142"/>
    </row>
    <row r="69" ht="16.5">
      <c r="A69" s="68" t="s">
        <v>203</v>
      </c>
    </row>
    <row r="70" ht="16.5">
      <c r="A70" s="68"/>
    </row>
    <row r="71" spans="1:16" ht="96.75" customHeight="1">
      <c r="A71" s="143" t="s">
        <v>1</v>
      </c>
      <c r="B71" s="143"/>
      <c r="C71" s="143"/>
      <c r="D71" s="143"/>
      <c r="E71" s="143"/>
      <c r="F71" s="143"/>
      <c r="G71" s="143"/>
      <c r="H71" s="143"/>
      <c r="I71" s="143"/>
      <c r="J71" s="143"/>
      <c r="K71" s="143"/>
      <c r="L71" s="143"/>
      <c r="M71" s="143"/>
      <c r="N71" s="143"/>
      <c r="O71" s="143"/>
      <c r="P71" s="143"/>
    </row>
    <row r="72" spans="1:16" ht="62.25" customHeight="1">
      <c r="A72" s="143" t="s">
        <v>2</v>
      </c>
      <c r="B72" s="143"/>
      <c r="C72" s="143"/>
      <c r="D72" s="143"/>
      <c r="E72" s="143"/>
      <c r="F72" s="143"/>
      <c r="G72" s="143"/>
      <c r="H72" s="143"/>
      <c r="I72" s="143"/>
      <c r="J72" s="143"/>
      <c r="K72" s="143"/>
      <c r="L72" s="143"/>
      <c r="M72" s="143"/>
      <c r="N72" s="143"/>
      <c r="O72" s="143"/>
      <c r="P72" s="143"/>
    </row>
    <row r="73" spans="1:15" ht="54.75" customHeight="1">
      <c r="A73" s="143" t="s">
        <v>204</v>
      </c>
      <c r="B73" s="143"/>
      <c r="C73" s="143"/>
      <c r="D73" s="143"/>
      <c r="E73" s="143"/>
      <c r="F73" s="143"/>
      <c r="G73" s="143"/>
      <c r="H73" s="143"/>
      <c r="I73" s="143"/>
      <c r="J73" s="143"/>
      <c r="K73" s="143"/>
      <c r="L73" s="143"/>
      <c r="M73" s="143"/>
      <c r="N73" s="143"/>
      <c r="O73" s="143"/>
    </row>
    <row r="74" spans="1:16" ht="57" customHeight="1">
      <c r="A74" s="140" t="s">
        <v>205</v>
      </c>
      <c r="B74" s="140"/>
      <c r="C74" s="140"/>
      <c r="D74" s="140"/>
      <c r="E74" s="140"/>
      <c r="F74" s="140"/>
      <c r="G74" s="140"/>
      <c r="H74" s="140"/>
      <c r="I74" s="140"/>
      <c r="J74" s="140"/>
      <c r="K74" s="140"/>
      <c r="L74" s="140"/>
      <c r="M74" s="140"/>
      <c r="N74" s="140"/>
      <c r="O74" s="140"/>
      <c r="P74" s="140"/>
    </row>
    <row r="75" spans="1:16" ht="60.75" customHeight="1">
      <c r="A75" s="141" t="s">
        <v>206</v>
      </c>
      <c r="B75" s="141"/>
      <c r="C75" s="141"/>
      <c r="D75" s="141"/>
      <c r="E75" s="141"/>
      <c r="F75" s="141"/>
      <c r="G75" s="141"/>
      <c r="H75" s="141"/>
      <c r="I75" s="141"/>
      <c r="J75" s="141"/>
      <c r="K75" s="141"/>
      <c r="L75" s="141"/>
      <c r="M75" s="141"/>
      <c r="N75" s="141"/>
      <c r="O75" s="141"/>
      <c r="P75" s="141"/>
    </row>
    <row r="76" spans="1:16" ht="60.75" customHeight="1">
      <c r="A76" s="141" t="s">
        <v>207</v>
      </c>
      <c r="B76" s="141"/>
      <c r="C76" s="141"/>
      <c r="D76" s="141"/>
      <c r="E76" s="141"/>
      <c r="F76" s="141"/>
      <c r="G76" s="141"/>
      <c r="H76" s="141"/>
      <c r="I76" s="141"/>
      <c r="J76" s="141"/>
      <c r="K76" s="141"/>
      <c r="L76" s="141"/>
      <c r="M76" s="141"/>
      <c r="N76" s="141"/>
      <c r="O76" s="141"/>
      <c r="P76" s="141"/>
    </row>
    <row r="77" spans="1:16" ht="51" customHeight="1">
      <c r="A77" s="141" t="s">
        <v>208</v>
      </c>
      <c r="B77" s="141"/>
      <c r="C77" s="141"/>
      <c r="D77" s="141"/>
      <c r="E77" s="141"/>
      <c r="F77" s="141"/>
      <c r="G77" s="141"/>
      <c r="H77" s="141"/>
      <c r="I77" s="141"/>
      <c r="J77" s="141"/>
      <c r="K77" s="141"/>
      <c r="L77" s="141"/>
      <c r="M77" s="141"/>
      <c r="N77" s="141"/>
      <c r="O77" s="141"/>
      <c r="P77" s="141"/>
    </row>
    <row r="78" spans="1:12" ht="15" customHeight="1">
      <c r="A78" s="86"/>
      <c r="B78" s="86"/>
      <c r="C78" s="86"/>
      <c r="D78" s="86"/>
      <c r="E78" s="86"/>
      <c r="F78" s="86"/>
      <c r="G78" s="86"/>
      <c r="H78" s="86"/>
      <c r="I78" s="86"/>
      <c r="J78" s="86"/>
      <c r="K78" s="86"/>
      <c r="L78" s="86"/>
    </row>
    <row r="79" spans="1:14" ht="16.5" customHeight="1">
      <c r="A79" s="120" t="s">
        <v>209</v>
      </c>
      <c r="B79" s="120"/>
      <c r="C79" s="120"/>
      <c r="D79" s="120"/>
      <c r="E79" s="120"/>
      <c r="F79" s="120"/>
      <c r="G79" s="87"/>
      <c r="H79" s="87"/>
      <c r="I79" s="87"/>
      <c r="J79" s="87"/>
      <c r="K79" s="87"/>
      <c r="L79" s="87"/>
      <c r="M79" s="87"/>
      <c r="N79" s="87"/>
    </row>
    <row r="80" spans="1:6" ht="15.75" customHeight="1">
      <c r="A80" s="134" t="s">
        <v>210</v>
      </c>
      <c r="B80" s="134" t="s">
        <v>211</v>
      </c>
      <c r="C80" s="136"/>
      <c r="D80" s="138" t="s">
        <v>212</v>
      </c>
      <c r="E80" s="138"/>
      <c r="F80" s="136"/>
    </row>
    <row r="81" spans="1:6" ht="30" customHeight="1">
      <c r="A81" s="135"/>
      <c r="B81" s="135"/>
      <c r="C81" s="137"/>
      <c r="D81" s="139"/>
      <c r="E81" s="139"/>
      <c r="F81" s="137"/>
    </row>
    <row r="82" spans="1:6" ht="15">
      <c r="A82" s="88" t="s">
        <v>213</v>
      </c>
      <c r="B82" s="89"/>
      <c r="C82" s="90"/>
      <c r="D82" s="118"/>
      <c r="E82" s="118"/>
      <c r="F82" s="119"/>
    </row>
    <row r="83" spans="1:6" ht="15.75" customHeight="1">
      <c r="A83" s="91" t="s">
        <v>214</v>
      </c>
      <c r="B83" s="92"/>
      <c r="C83" s="93"/>
      <c r="D83" s="131" t="s">
        <v>215</v>
      </c>
      <c r="E83" s="131"/>
      <c r="F83" s="130"/>
    </row>
    <row r="84" spans="1:7" ht="15.75" customHeight="1">
      <c r="A84" s="91" t="s">
        <v>216</v>
      </c>
      <c r="B84" s="95"/>
      <c r="C84" s="94"/>
      <c r="D84" s="131" t="s">
        <v>215</v>
      </c>
      <c r="E84" s="131"/>
      <c r="F84" s="130"/>
      <c r="G84" s="96"/>
    </row>
    <row r="85" spans="1:7" ht="15.75" customHeight="1">
      <c r="A85" s="91" t="s">
        <v>217</v>
      </c>
      <c r="B85" s="95"/>
      <c r="C85" s="94"/>
      <c r="D85" s="131" t="s">
        <v>215</v>
      </c>
      <c r="E85" s="131"/>
      <c r="F85" s="130"/>
      <c r="G85" s="96"/>
    </row>
    <row r="86" spans="1:7" ht="15.75" customHeight="1">
      <c r="A86" s="91" t="s">
        <v>218</v>
      </c>
      <c r="B86" s="95"/>
      <c r="C86" s="94"/>
      <c r="D86" s="131" t="s">
        <v>215</v>
      </c>
      <c r="E86" s="131"/>
      <c r="F86" s="130"/>
      <c r="G86" s="96"/>
    </row>
    <row r="87" spans="1:7" ht="15.75" customHeight="1">
      <c r="A87" s="91" t="s">
        <v>219</v>
      </c>
      <c r="B87" s="129" t="s">
        <v>215</v>
      </c>
      <c r="C87" s="130"/>
      <c r="D87" s="131" t="s">
        <v>215</v>
      </c>
      <c r="E87" s="131"/>
      <c r="F87" s="130"/>
      <c r="G87" s="96"/>
    </row>
    <row r="88" spans="1:7" ht="15.75" customHeight="1">
      <c r="A88" s="91" t="s">
        <v>220</v>
      </c>
      <c r="B88" s="95"/>
      <c r="C88" s="94"/>
      <c r="D88" s="131" t="s">
        <v>215</v>
      </c>
      <c r="E88" s="131"/>
      <c r="F88" s="130"/>
      <c r="G88" s="96"/>
    </row>
    <row r="89" spans="1:7" ht="15.75" customHeight="1">
      <c r="A89" s="91" t="s">
        <v>221</v>
      </c>
      <c r="B89" s="95"/>
      <c r="C89" s="94"/>
      <c r="D89" s="131" t="s">
        <v>215</v>
      </c>
      <c r="E89" s="131"/>
      <c r="F89" s="130"/>
      <c r="G89" s="96"/>
    </row>
    <row r="90" spans="1:7" ht="15.75">
      <c r="A90" s="88" t="s">
        <v>222</v>
      </c>
      <c r="B90" s="97"/>
      <c r="C90" s="98"/>
      <c r="D90" s="116"/>
      <c r="E90" s="116"/>
      <c r="F90" s="117"/>
      <c r="G90" s="96"/>
    </row>
    <row r="91" spans="1:7" ht="15.75" customHeight="1">
      <c r="A91" s="91" t="s">
        <v>223</v>
      </c>
      <c r="B91" s="95"/>
      <c r="C91" s="94"/>
      <c r="D91" s="131" t="s">
        <v>224</v>
      </c>
      <c r="E91" s="131"/>
      <c r="F91" s="130"/>
      <c r="G91" s="96"/>
    </row>
    <row r="92" spans="1:7" ht="15.75" customHeight="1">
      <c r="A92" s="91" t="s">
        <v>225</v>
      </c>
      <c r="B92" s="95"/>
      <c r="C92" s="94"/>
      <c r="D92" s="131" t="s">
        <v>224</v>
      </c>
      <c r="E92" s="131"/>
      <c r="F92" s="130"/>
      <c r="G92" s="96"/>
    </row>
    <row r="93" spans="1:7" ht="15.75" customHeight="1">
      <c r="A93" s="91" t="s">
        <v>226</v>
      </c>
      <c r="B93" s="129" t="s">
        <v>227</v>
      </c>
      <c r="C93" s="130"/>
      <c r="D93" s="131" t="s">
        <v>227</v>
      </c>
      <c r="E93" s="131"/>
      <c r="F93" s="130"/>
      <c r="G93" s="96"/>
    </row>
    <row r="94" spans="1:7" ht="15.75" customHeight="1">
      <c r="A94" s="91" t="s">
        <v>228</v>
      </c>
      <c r="B94" s="95"/>
      <c r="C94" s="94"/>
      <c r="D94" s="131" t="s">
        <v>224</v>
      </c>
      <c r="E94" s="131"/>
      <c r="F94" s="130"/>
      <c r="G94" s="96"/>
    </row>
    <row r="95" spans="1:7" ht="15.75" customHeight="1">
      <c r="A95" s="91" t="s">
        <v>229</v>
      </c>
      <c r="B95" s="95"/>
      <c r="C95" s="94"/>
      <c r="D95" s="131" t="s">
        <v>224</v>
      </c>
      <c r="E95" s="131"/>
      <c r="F95" s="130"/>
      <c r="G95" s="96"/>
    </row>
    <row r="96" spans="1:7" ht="15.75" customHeight="1">
      <c r="A96" s="91" t="s">
        <v>230</v>
      </c>
      <c r="B96" s="129" t="s">
        <v>231</v>
      </c>
      <c r="C96" s="130"/>
      <c r="D96" s="131" t="s">
        <v>231</v>
      </c>
      <c r="E96" s="131"/>
      <c r="F96" s="130"/>
      <c r="G96" s="96"/>
    </row>
    <row r="97" spans="1:7" ht="15.75" customHeight="1">
      <c r="A97" s="91" t="s">
        <v>232</v>
      </c>
      <c r="B97" s="95"/>
      <c r="C97" s="94"/>
      <c r="D97" s="131" t="s">
        <v>224</v>
      </c>
      <c r="E97" s="131"/>
      <c r="F97" s="130"/>
      <c r="G97" s="96"/>
    </row>
    <row r="98" spans="1:7" ht="15.75" customHeight="1">
      <c r="A98" s="91" t="s">
        <v>233</v>
      </c>
      <c r="B98" s="95"/>
      <c r="C98" s="94"/>
      <c r="D98" s="131" t="s">
        <v>224</v>
      </c>
      <c r="E98" s="131"/>
      <c r="F98" s="130"/>
      <c r="G98" s="96"/>
    </row>
    <row r="99" spans="1:7" ht="15.75" customHeight="1">
      <c r="A99" s="91" t="s">
        <v>234</v>
      </c>
      <c r="B99" s="129" t="s">
        <v>235</v>
      </c>
      <c r="C99" s="130"/>
      <c r="D99" s="131" t="s">
        <v>235</v>
      </c>
      <c r="E99" s="131"/>
      <c r="F99" s="130"/>
      <c r="G99" s="96"/>
    </row>
    <row r="100" spans="1:7" ht="15.75">
      <c r="A100" s="88" t="s">
        <v>236</v>
      </c>
      <c r="B100" s="97"/>
      <c r="C100" s="98"/>
      <c r="D100" s="116"/>
      <c r="E100" s="116"/>
      <c r="F100" s="117"/>
      <c r="G100" s="96"/>
    </row>
    <row r="101" spans="1:7" ht="15.75" customHeight="1">
      <c r="A101" s="91" t="s">
        <v>237</v>
      </c>
      <c r="B101" s="129" t="s">
        <v>238</v>
      </c>
      <c r="C101" s="130"/>
      <c r="D101" s="131" t="s">
        <v>238</v>
      </c>
      <c r="E101" s="131"/>
      <c r="F101" s="130"/>
      <c r="G101" s="96"/>
    </row>
    <row r="102" spans="1:7" ht="15.75">
      <c r="A102" s="91" t="s">
        <v>239</v>
      </c>
      <c r="B102" s="129" t="s">
        <v>240</v>
      </c>
      <c r="C102" s="130"/>
      <c r="D102" s="131" t="s">
        <v>241</v>
      </c>
      <c r="E102" s="131"/>
      <c r="F102" s="130"/>
      <c r="G102" s="96"/>
    </row>
    <row r="103" spans="1:6" ht="15.75" customHeight="1">
      <c r="A103" s="91" t="s">
        <v>242</v>
      </c>
      <c r="B103" s="129" t="s">
        <v>243</v>
      </c>
      <c r="C103" s="130"/>
      <c r="D103" s="131" t="s">
        <v>243</v>
      </c>
      <c r="E103" s="131"/>
      <c r="F103" s="130"/>
    </row>
    <row r="104" spans="1:6" ht="15.75" customHeight="1">
      <c r="A104" s="91" t="s">
        <v>244</v>
      </c>
      <c r="B104" s="129" t="s">
        <v>245</v>
      </c>
      <c r="C104" s="130"/>
      <c r="D104" s="131" t="s">
        <v>245</v>
      </c>
      <c r="E104" s="131"/>
      <c r="F104" s="130"/>
    </row>
    <row r="105" spans="1:6" ht="15">
      <c r="A105" s="88" t="s">
        <v>246</v>
      </c>
      <c r="B105" s="88"/>
      <c r="C105" s="99"/>
      <c r="D105" s="116"/>
      <c r="E105" s="116"/>
      <c r="F105" s="117"/>
    </row>
    <row r="106" spans="1:6" ht="15.75" customHeight="1">
      <c r="A106" s="91" t="s">
        <v>247</v>
      </c>
      <c r="B106" s="129" t="s">
        <v>248</v>
      </c>
      <c r="C106" s="130"/>
      <c r="D106" s="131" t="s">
        <v>248</v>
      </c>
      <c r="E106" s="131"/>
      <c r="F106" s="130"/>
    </row>
    <row r="107" spans="1:6" ht="15.75" customHeight="1">
      <c r="A107" s="91" t="s">
        <v>249</v>
      </c>
      <c r="B107" s="92"/>
      <c r="C107" s="93"/>
      <c r="D107" s="131" t="s">
        <v>250</v>
      </c>
      <c r="E107" s="131"/>
      <c r="F107" s="130"/>
    </row>
    <row r="108" spans="1:6" ht="15.75" customHeight="1">
      <c r="A108" s="91" t="s">
        <v>251</v>
      </c>
      <c r="B108" s="129" t="s">
        <v>252</v>
      </c>
      <c r="C108" s="130"/>
      <c r="D108" s="131" t="s">
        <v>252</v>
      </c>
      <c r="E108" s="131"/>
      <c r="F108" s="130"/>
    </row>
    <row r="109" spans="1:6" ht="15">
      <c r="A109" s="88" t="s">
        <v>253</v>
      </c>
      <c r="B109" s="88"/>
      <c r="C109" s="99"/>
      <c r="D109" s="116"/>
      <c r="E109" s="116"/>
      <c r="F109" s="117"/>
    </row>
    <row r="110" spans="1:6" ht="15.75" customHeight="1">
      <c r="A110" s="91" t="s">
        <v>254</v>
      </c>
      <c r="B110" s="129" t="s">
        <v>255</v>
      </c>
      <c r="C110" s="130"/>
      <c r="D110" s="131" t="s">
        <v>256</v>
      </c>
      <c r="E110" s="131"/>
      <c r="F110" s="130"/>
    </row>
    <row r="111" spans="1:6" ht="15">
      <c r="A111" s="91" t="s">
        <v>257</v>
      </c>
      <c r="B111" s="92"/>
      <c r="C111" s="93"/>
      <c r="D111" s="131" t="s">
        <v>258</v>
      </c>
      <c r="E111" s="131"/>
      <c r="F111" s="130"/>
    </row>
    <row r="112" spans="1:6" ht="15.75" customHeight="1">
      <c r="A112" s="91" t="s">
        <v>259</v>
      </c>
      <c r="B112" s="129" t="s">
        <v>260</v>
      </c>
      <c r="C112" s="130"/>
      <c r="D112" s="131" t="s">
        <v>260</v>
      </c>
      <c r="E112" s="131"/>
      <c r="F112" s="130"/>
    </row>
    <row r="113" spans="1:6" ht="15.75" customHeight="1">
      <c r="A113" s="100" t="s">
        <v>261</v>
      </c>
      <c r="B113" s="133" t="s">
        <v>261</v>
      </c>
      <c r="C113" s="114"/>
      <c r="D113" s="115" t="s">
        <v>261</v>
      </c>
      <c r="E113" s="115"/>
      <c r="F113" s="114"/>
    </row>
    <row r="114" spans="1:4" ht="15.75">
      <c r="A114" s="96"/>
      <c r="B114" s="101"/>
      <c r="C114" s="101"/>
      <c r="D114" s="101"/>
    </row>
    <row r="115" spans="1:12" ht="15">
      <c r="A115" s="132" t="s">
        <v>262</v>
      </c>
      <c r="B115" s="132"/>
      <c r="C115" s="132"/>
      <c r="D115" s="132"/>
      <c r="E115" s="132"/>
      <c r="F115" s="132"/>
      <c r="G115" s="132"/>
      <c r="H115" s="132"/>
      <c r="I115" s="132"/>
      <c r="J115" s="132"/>
      <c r="K115" s="132"/>
      <c r="L115" s="132"/>
    </row>
    <row r="116" spans="1:12" ht="15">
      <c r="A116" s="132"/>
      <c r="B116" s="132"/>
      <c r="C116" s="132"/>
      <c r="D116" s="132"/>
      <c r="E116" s="132"/>
      <c r="F116" s="132"/>
      <c r="G116" s="132"/>
      <c r="H116" s="132"/>
      <c r="I116" s="132"/>
      <c r="J116" s="132"/>
      <c r="K116" s="132"/>
      <c r="L116" s="132"/>
    </row>
    <row r="117" spans="1:12" ht="15" customHeight="1">
      <c r="A117" s="132" t="s">
        <v>263</v>
      </c>
      <c r="B117" s="132"/>
      <c r="C117" s="132"/>
      <c r="D117" s="132"/>
      <c r="E117" s="132"/>
      <c r="F117" s="132"/>
      <c r="G117" s="132"/>
      <c r="H117" s="132"/>
      <c r="I117" s="132"/>
      <c r="J117" s="132"/>
      <c r="K117" s="132"/>
      <c r="L117" s="132"/>
    </row>
    <row r="118" spans="1:12" ht="15">
      <c r="A118" s="132"/>
      <c r="B118" s="132"/>
      <c r="C118" s="132"/>
      <c r="D118" s="132"/>
      <c r="E118" s="132"/>
      <c r="F118" s="132"/>
      <c r="G118" s="132"/>
      <c r="H118" s="132"/>
      <c r="I118" s="132"/>
      <c r="J118" s="132"/>
      <c r="K118" s="132"/>
      <c r="L118" s="132"/>
    </row>
    <row r="119" spans="1:12" ht="15">
      <c r="A119" s="86"/>
      <c r="B119" s="86"/>
      <c r="C119" s="86"/>
      <c r="D119" s="86"/>
      <c r="E119" s="86"/>
      <c r="F119" s="86"/>
      <c r="G119" s="86"/>
      <c r="H119" s="86"/>
      <c r="I119" s="86"/>
      <c r="J119" s="86"/>
      <c r="K119" s="86"/>
      <c r="L119" s="86"/>
    </row>
    <row r="120" spans="1:12" ht="15">
      <c r="A120" s="86"/>
      <c r="B120" s="86"/>
      <c r="C120" s="86"/>
      <c r="D120" s="86"/>
      <c r="E120" s="86"/>
      <c r="F120" s="86"/>
      <c r="G120" s="86"/>
      <c r="H120" s="86"/>
      <c r="I120" s="86"/>
      <c r="J120" s="86"/>
      <c r="K120" s="86"/>
      <c r="L120" s="86"/>
    </row>
  </sheetData>
  <sheetProtection/>
  <mergeCells count="96">
    <mergeCell ref="A1:L1"/>
    <mergeCell ref="A10:M10"/>
    <mergeCell ref="A11:M11"/>
    <mergeCell ref="A12:M12"/>
    <mergeCell ref="A14:M14"/>
    <mergeCell ref="A15:M15"/>
    <mergeCell ref="A16:M16"/>
    <mergeCell ref="A17:M17"/>
    <mergeCell ref="A18:M18"/>
    <mergeCell ref="A19:M19"/>
    <mergeCell ref="A20:M20"/>
    <mergeCell ref="A21:M21"/>
    <mergeCell ref="A22:M22"/>
    <mergeCell ref="A23:M23"/>
    <mergeCell ref="A24:M24"/>
    <mergeCell ref="A25:M25"/>
    <mergeCell ref="A26:M26"/>
    <mergeCell ref="A27:M27"/>
    <mergeCell ref="A28:M28"/>
    <mergeCell ref="A29:M29"/>
    <mergeCell ref="A30:M30"/>
    <mergeCell ref="A32:S32"/>
    <mergeCell ref="A33:A34"/>
    <mergeCell ref="B33:F33"/>
    <mergeCell ref="G33:R33"/>
    <mergeCell ref="A52:M52"/>
    <mergeCell ref="A53:M53"/>
    <mergeCell ref="A54:M54"/>
    <mergeCell ref="A55:M55"/>
    <mergeCell ref="A56:M56"/>
    <mergeCell ref="A57:M57"/>
    <mergeCell ref="A58:M58"/>
    <mergeCell ref="A59:M59"/>
    <mergeCell ref="A60:M60"/>
    <mergeCell ref="A61:M61"/>
    <mergeCell ref="A62:M62"/>
    <mergeCell ref="A63:M63"/>
    <mergeCell ref="A64:M64"/>
    <mergeCell ref="A71:P71"/>
    <mergeCell ref="A72:P72"/>
    <mergeCell ref="A73:O73"/>
    <mergeCell ref="A74:P74"/>
    <mergeCell ref="A75:P75"/>
    <mergeCell ref="A76:P76"/>
    <mergeCell ref="A77:P77"/>
    <mergeCell ref="A79:F79"/>
    <mergeCell ref="A80:A81"/>
    <mergeCell ref="B80:C81"/>
    <mergeCell ref="D80:F81"/>
    <mergeCell ref="D82:F82"/>
    <mergeCell ref="D83:F83"/>
    <mergeCell ref="D84:F84"/>
    <mergeCell ref="D85:F85"/>
    <mergeCell ref="D86:F86"/>
    <mergeCell ref="B87:C87"/>
    <mergeCell ref="D87:F87"/>
    <mergeCell ref="D88:F88"/>
    <mergeCell ref="D89:F89"/>
    <mergeCell ref="D90:F90"/>
    <mergeCell ref="D91:F91"/>
    <mergeCell ref="D92:F92"/>
    <mergeCell ref="B93:C93"/>
    <mergeCell ref="D93:F93"/>
    <mergeCell ref="D94:F94"/>
    <mergeCell ref="D95:F95"/>
    <mergeCell ref="B96:C96"/>
    <mergeCell ref="D96:F96"/>
    <mergeCell ref="D97:F97"/>
    <mergeCell ref="D98:F98"/>
    <mergeCell ref="B99:C99"/>
    <mergeCell ref="D99:F99"/>
    <mergeCell ref="D100:F100"/>
    <mergeCell ref="B101:C101"/>
    <mergeCell ref="D101:F101"/>
    <mergeCell ref="B102:C102"/>
    <mergeCell ref="D102:F102"/>
    <mergeCell ref="B103:C103"/>
    <mergeCell ref="D103:F103"/>
    <mergeCell ref="B104:C104"/>
    <mergeCell ref="D104:F104"/>
    <mergeCell ref="D105:F105"/>
    <mergeCell ref="B106:C106"/>
    <mergeCell ref="D106:F106"/>
    <mergeCell ref="D107:F107"/>
    <mergeCell ref="B108:C108"/>
    <mergeCell ref="D108:F108"/>
    <mergeCell ref="D109:F109"/>
    <mergeCell ref="B110:C110"/>
    <mergeCell ref="D110:F110"/>
    <mergeCell ref="A117:L118"/>
    <mergeCell ref="D111:F111"/>
    <mergeCell ref="B112:C112"/>
    <mergeCell ref="D112:F112"/>
    <mergeCell ref="B113:C113"/>
    <mergeCell ref="D113:F113"/>
    <mergeCell ref="A115:L116"/>
  </mergeCells>
  <hyperlinks>
    <hyperlink ref="A117" r:id="rId1" display="http://www.ibge.gov.br/home/estatistica/indicadores/precos/inpc_ipca/srmipca_pof_2008_2009_2aedicao.pdf"/>
  </hyperlinks>
  <printOptions/>
  <pageMargins left="0.75" right="0.75" top="1" bottom="1" header="0.492125985" footer="0.492125985"/>
  <pageSetup orientation="portrait" paperSize="9"/>
</worksheet>
</file>

<file path=xl/worksheets/sheet5.xml><?xml version="1.0" encoding="utf-8"?>
<worksheet xmlns="http://schemas.openxmlformats.org/spreadsheetml/2006/main" xmlns:r="http://schemas.openxmlformats.org/officeDocument/2006/relationships">
  <dimension ref="A1:V97"/>
  <sheetViews>
    <sheetView zoomScalePageLayoutView="0" workbookViewId="0" topLeftCell="A1">
      <selection activeCell="A1" sqref="A1:R1"/>
    </sheetView>
  </sheetViews>
  <sheetFormatPr defaultColWidth="9.140625" defaultRowHeight="12.75"/>
  <cols>
    <col min="1" max="1" width="5.140625" style="107" customWidth="1"/>
    <col min="2" max="16384" width="9.140625" style="107" customWidth="1"/>
  </cols>
  <sheetData>
    <row r="1" spans="1:18" s="102" customFormat="1" ht="18.75">
      <c r="A1" s="163" t="s">
        <v>264</v>
      </c>
      <c r="B1" s="163"/>
      <c r="C1" s="163"/>
      <c r="D1" s="163"/>
      <c r="E1" s="163"/>
      <c r="F1" s="163"/>
      <c r="G1" s="163"/>
      <c r="H1" s="163"/>
      <c r="I1" s="163"/>
      <c r="J1" s="163"/>
      <c r="K1" s="163"/>
      <c r="L1" s="163"/>
      <c r="M1" s="163"/>
      <c r="N1" s="163"/>
      <c r="O1" s="163"/>
      <c r="P1" s="163"/>
      <c r="Q1" s="163"/>
      <c r="R1" s="163"/>
    </row>
    <row r="2" s="102" customFormat="1" ht="16.5"/>
    <row r="3" s="102" customFormat="1" ht="16.5">
      <c r="B3" s="103" t="s">
        <v>265</v>
      </c>
    </row>
    <row r="4" spans="2:18" s="102" customFormat="1" ht="33.75" customHeight="1">
      <c r="B4" s="164" t="s">
        <v>266</v>
      </c>
      <c r="C4" s="164"/>
      <c r="D4" s="164"/>
      <c r="E4" s="164"/>
      <c r="F4" s="164"/>
      <c r="G4" s="164"/>
      <c r="H4" s="164"/>
      <c r="I4" s="164"/>
      <c r="J4" s="164"/>
      <c r="K4" s="164"/>
      <c r="L4" s="164"/>
      <c r="M4" s="164"/>
      <c r="N4" s="164"/>
      <c r="O4" s="164"/>
      <c r="P4" s="164"/>
      <c r="Q4" s="164"/>
      <c r="R4" s="164"/>
    </row>
    <row r="5" spans="2:18" s="102" customFormat="1" ht="16.5">
      <c r="B5" s="164" t="s">
        <v>267</v>
      </c>
      <c r="C5" s="164"/>
      <c r="D5" s="164"/>
      <c r="E5" s="164"/>
      <c r="F5" s="164"/>
      <c r="G5" s="164"/>
      <c r="H5" s="164"/>
      <c r="I5" s="164"/>
      <c r="J5" s="164"/>
      <c r="K5" s="164"/>
      <c r="L5" s="164"/>
      <c r="M5" s="164"/>
      <c r="N5" s="164"/>
      <c r="O5" s="164"/>
      <c r="P5" s="164"/>
      <c r="Q5" s="164"/>
      <c r="R5" s="164"/>
    </row>
    <row r="6" spans="2:18" s="104" customFormat="1" ht="16.5">
      <c r="B6" s="165" t="s">
        <v>268</v>
      </c>
      <c r="C6" s="165"/>
      <c r="D6" s="165"/>
      <c r="E6" s="165"/>
      <c r="F6" s="165"/>
      <c r="G6" s="165"/>
      <c r="H6" s="165"/>
      <c r="I6" s="165"/>
      <c r="J6" s="165"/>
      <c r="K6" s="165"/>
      <c r="L6" s="165"/>
      <c r="M6" s="165"/>
      <c r="N6" s="165"/>
      <c r="O6" s="165"/>
      <c r="P6" s="165"/>
      <c r="Q6" s="165"/>
      <c r="R6" s="165"/>
    </row>
    <row r="7" s="102" customFormat="1" ht="16.5"/>
    <row r="8" s="103" customFormat="1" ht="16.5">
      <c r="B8" s="103" t="s">
        <v>269</v>
      </c>
    </row>
    <row r="9" s="103" customFormat="1" ht="16.5">
      <c r="B9" s="105" t="s">
        <v>270</v>
      </c>
    </row>
    <row r="11" spans="2:18" s="106" customFormat="1" ht="16.5">
      <c r="B11" s="103" t="s">
        <v>271</v>
      </c>
      <c r="C11" s="103"/>
      <c r="D11" s="103"/>
      <c r="E11" s="103"/>
      <c r="F11" s="103"/>
      <c r="G11" s="103"/>
      <c r="H11" s="103"/>
      <c r="I11" s="103"/>
      <c r="J11" s="103"/>
      <c r="K11" s="103"/>
      <c r="L11" s="103"/>
      <c r="M11" s="103"/>
      <c r="N11" s="103"/>
      <c r="O11" s="103"/>
      <c r="P11" s="103"/>
      <c r="Q11" s="103"/>
      <c r="R11" s="103"/>
    </row>
    <row r="12" spans="1:18" ht="16.5">
      <c r="A12" s="102"/>
      <c r="B12" s="105" t="s">
        <v>272</v>
      </c>
      <c r="C12" s="102"/>
      <c r="D12" s="102"/>
      <c r="E12" s="102"/>
      <c r="F12" s="102"/>
      <c r="G12" s="102"/>
      <c r="H12" s="102"/>
      <c r="I12" s="102"/>
      <c r="J12" s="102"/>
      <c r="K12" s="102"/>
      <c r="L12" s="102"/>
      <c r="M12" s="102"/>
      <c r="N12" s="102"/>
      <c r="O12" s="102"/>
      <c r="P12" s="102"/>
      <c r="Q12" s="102"/>
      <c r="R12" s="102"/>
    </row>
    <row r="13" spans="1:18" ht="16.5">
      <c r="A13" s="102"/>
      <c r="B13" s="105"/>
      <c r="C13" s="102"/>
      <c r="D13" s="102"/>
      <c r="E13" s="102"/>
      <c r="F13" s="102"/>
      <c r="G13" s="102"/>
      <c r="H13" s="102"/>
      <c r="I13" s="102"/>
      <c r="J13" s="102"/>
      <c r="K13" s="102"/>
      <c r="L13" s="102"/>
      <c r="M13" s="102"/>
      <c r="N13" s="102"/>
      <c r="O13" s="102"/>
      <c r="P13" s="102"/>
      <c r="Q13" s="102"/>
      <c r="R13" s="102"/>
    </row>
    <row r="14" spans="2:20" s="106" customFormat="1" ht="16.5">
      <c r="B14" s="103" t="s">
        <v>273</v>
      </c>
      <c r="C14" s="103"/>
      <c r="D14" s="103"/>
      <c r="E14" s="103"/>
      <c r="F14" s="103"/>
      <c r="G14" s="103"/>
      <c r="H14" s="103"/>
      <c r="I14" s="103"/>
      <c r="J14" s="103"/>
      <c r="K14" s="105"/>
      <c r="L14" s="105"/>
      <c r="M14" s="105"/>
      <c r="N14" s="105"/>
      <c r="O14" s="105"/>
      <c r="P14" s="105"/>
      <c r="Q14" s="105"/>
      <c r="R14" s="105"/>
      <c r="S14" s="108"/>
      <c r="T14" s="108"/>
    </row>
    <row r="15" spans="1:22" ht="15" customHeight="1">
      <c r="A15" s="102"/>
      <c r="B15" s="159" t="s">
        <v>274</v>
      </c>
      <c r="C15" s="159"/>
      <c r="D15" s="159"/>
      <c r="E15" s="159"/>
      <c r="F15" s="159"/>
      <c r="G15" s="159"/>
      <c r="H15" s="159"/>
      <c r="I15" s="159"/>
      <c r="J15" s="159"/>
      <c r="K15" s="159"/>
      <c r="L15" s="159"/>
      <c r="M15" s="159"/>
      <c r="N15" s="159"/>
      <c r="O15" s="159"/>
      <c r="P15" s="159"/>
      <c r="Q15" s="159"/>
      <c r="R15" s="159"/>
      <c r="S15" s="109"/>
      <c r="T15" s="109"/>
      <c r="U15" s="109"/>
      <c r="V15" s="109"/>
    </row>
    <row r="16" spans="1:22" ht="16.5">
      <c r="A16" s="102"/>
      <c r="B16" s="110"/>
      <c r="C16" s="110"/>
      <c r="D16" s="110"/>
      <c r="E16" s="110"/>
      <c r="F16" s="110"/>
      <c r="G16" s="110"/>
      <c r="H16" s="110"/>
      <c r="I16" s="110"/>
      <c r="J16" s="110"/>
      <c r="K16" s="110"/>
      <c r="L16" s="110"/>
      <c r="M16" s="110"/>
      <c r="N16" s="110"/>
      <c r="O16" s="110"/>
      <c r="P16" s="110"/>
      <c r="Q16" s="110"/>
      <c r="R16" s="110"/>
      <c r="S16" s="109"/>
      <c r="T16" s="109"/>
      <c r="U16" s="109"/>
      <c r="V16" s="109"/>
    </row>
    <row r="17" spans="2:20" s="106" customFormat="1" ht="16.5">
      <c r="B17" s="103" t="s">
        <v>275</v>
      </c>
      <c r="C17" s="103"/>
      <c r="D17" s="103"/>
      <c r="E17" s="103"/>
      <c r="F17" s="103"/>
      <c r="G17" s="103"/>
      <c r="H17" s="103"/>
      <c r="I17" s="103"/>
      <c r="J17" s="105"/>
      <c r="K17" s="105"/>
      <c r="L17" s="105"/>
      <c r="M17" s="105"/>
      <c r="N17" s="105"/>
      <c r="O17" s="105"/>
      <c r="P17" s="105"/>
      <c r="Q17" s="105"/>
      <c r="R17" s="105"/>
      <c r="S17" s="108"/>
      <c r="T17" s="108"/>
    </row>
    <row r="18" spans="1:20" ht="65.25" customHeight="1">
      <c r="A18" s="102"/>
      <c r="B18" s="159" t="s">
        <v>276</v>
      </c>
      <c r="C18" s="159"/>
      <c r="D18" s="159"/>
      <c r="E18" s="159"/>
      <c r="F18" s="159"/>
      <c r="G18" s="159"/>
      <c r="H18" s="159"/>
      <c r="I18" s="159"/>
      <c r="J18" s="159"/>
      <c r="K18" s="159"/>
      <c r="L18" s="159"/>
      <c r="M18" s="159"/>
      <c r="N18" s="159"/>
      <c r="O18" s="159"/>
      <c r="P18" s="159"/>
      <c r="Q18" s="159"/>
      <c r="R18" s="159"/>
      <c r="S18" s="108"/>
      <c r="T18" s="108"/>
    </row>
    <row r="19" spans="1:20" ht="111" customHeight="1">
      <c r="A19" s="102"/>
      <c r="B19" s="159" t="s">
        <v>277</v>
      </c>
      <c r="C19" s="159"/>
      <c r="D19" s="159"/>
      <c r="E19" s="159"/>
      <c r="F19" s="159"/>
      <c r="G19" s="159"/>
      <c r="H19" s="159"/>
      <c r="I19" s="159"/>
      <c r="J19" s="159"/>
      <c r="K19" s="159"/>
      <c r="L19" s="159"/>
      <c r="M19" s="159"/>
      <c r="N19" s="159"/>
      <c r="O19" s="159"/>
      <c r="P19" s="159"/>
      <c r="Q19" s="159"/>
      <c r="R19" s="159"/>
      <c r="S19" s="108"/>
      <c r="T19" s="108"/>
    </row>
    <row r="20" spans="1:20" ht="16.5">
      <c r="A20" s="102"/>
      <c r="B20" s="102"/>
      <c r="C20" s="102"/>
      <c r="D20" s="102"/>
      <c r="E20" s="102"/>
      <c r="F20" s="102"/>
      <c r="G20" s="102"/>
      <c r="H20" s="102"/>
      <c r="I20" s="102"/>
      <c r="J20" s="105"/>
      <c r="K20" s="105"/>
      <c r="L20" s="105"/>
      <c r="M20" s="105"/>
      <c r="N20" s="105"/>
      <c r="O20" s="105"/>
      <c r="P20" s="105"/>
      <c r="Q20" s="105"/>
      <c r="R20" s="105"/>
      <c r="S20" s="108"/>
      <c r="T20" s="108"/>
    </row>
    <row r="21" spans="2:18" s="106" customFormat="1" ht="16.5">
      <c r="B21" s="103" t="s">
        <v>278</v>
      </c>
      <c r="C21" s="103"/>
      <c r="D21" s="103"/>
      <c r="E21" s="103"/>
      <c r="F21" s="103"/>
      <c r="G21" s="103"/>
      <c r="H21" s="103"/>
      <c r="I21" s="103"/>
      <c r="J21" s="103"/>
      <c r="K21" s="103"/>
      <c r="L21" s="103"/>
      <c r="M21" s="103"/>
      <c r="N21" s="103"/>
      <c r="O21" s="103"/>
      <c r="P21" s="103"/>
      <c r="Q21" s="103"/>
      <c r="R21" s="103"/>
    </row>
    <row r="22" spans="1:18" ht="74.25" customHeight="1">
      <c r="A22" s="102"/>
      <c r="B22" s="159" t="s">
        <v>279</v>
      </c>
      <c r="C22" s="159"/>
      <c r="D22" s="159"/>
      <c r="E22" s="159"/>
      <c r="F22" s="159"/>
      <c r="G22" s="159"/>
      <c r="H22" s="159"/>
      <c r="I22" s="159"/>
      <c r="J22" s="159"/>
      <c r="K22" s="159"/>
      <c r="L22" s="159"/>
      <c r="M22" s="159"/>
      <c r="N22" s="159"/>
      <c r="O22" s="159"/>
      <c r="P22" s="159"/>
      <c r="Q22" s="159"/>
      <c r="R22" s="159"/>
    </row>
    <row r="23" spans="1:18" ht="16.5">
      <c r="A23" s="102"/>
      <c r="B23" s="102"/>
      <c r="C23" s="102"/>
      <c r="D23" s="102"/>
      <c r="E23" s="102"/>
      <c r="F23" s="102"/>
      <c r="G23" s="102"/>
      <c r="H23" s="102"/>
      <c r="I23" s="102"/>
      <c r="J23" s="102"/>
      <c r="K23" s="102"/>
      <c r="L23" s="102"/>
      <c r="M23" s="102"/>
      <c r="N23" s="102"/>
      <c r="O23" s="102"/>
      <c r="P23" s="102"/>
      <c r="Q23" s="102"/>
      <c r="R23" s="102"/>
    </row>
    <row r="24" spans="2:18" s="106" customFormat="1" ht="16.5">
      <c r="B24" s="103" t="s">
        <v>280</v>
      </c>
      <c r="C24" s="103"/>
      <c r="D24" s="103"/>
      <c r="E24" s="103"/>
      <c r="F24" s="103"/>
      <c r="G24" s="103"/>
      <c r="H24" s="103"/>
      <c r="I24" s="103"/>
      <c r="J24" s="103"/>
      <c r="K24" s="103"/>
      <c r="L24" s="103"/>
      <c r="M24" s="103"/>
      <c r="N24" s="103"/>
      <c r="O24" s="103"/>
      <c r="P24" s="103"/>
      <c r="Q24" s="103"/>
      <c r="R24" s="103"/>
    </row>
    <row r="25" spans="1:18" ht="16.5">
      <c r="A25" s="102"/>
      <c r="B25" s="159" t="s">
        <v>281</v>
      </c>
      <c r="C25" s="159"/>
      <c r="D25" s="159"/>
      <c r="E25" s="159"/>
      <c r="F25" s="159"/>
      <c r="G25" s="159"/>
      <c r="H25" s="159"/>
      <c r="I25" s="159"/>
      <c r="J25" s="159"/>
      <c r="K25" s="159"/>
      <c r="L25" s="159"/>
      <c r="M25" s="159"/>
      <c r="N25" s="159"/>
      <c r="O25" s="159"/>
      <c r="P25" s="159"/>
      <c r="Q25" s="159"/>
      <c r="R25" s="159"/>
    </row>
    <row r="26" spans="1:18" ht="16.5">
      <c r="A26" s="102"/>
      <c r="B26" s="102"/>
      <c r="C26" s="102"/>
      <c r="D26" s="102"/>
      <c r="E26" s="102"/>
      <c r="F26" s="102"/>
      <c r="G26" s="102"/>
      <c r="H26" s="102"/>
      <c r="I26" s="102"/>
      <c r="J26" s="102"/>
      <c r="K26" s="102"/>
      <c r="L26" s="102"/>
      <c r="M26" s="102"/>
      <c r="N26" s="102"/>
      <c r="O26" s="102"/>
      <c r="P26" s="102"/>
      <c r="Q26" s="102"/>
      <c r="R26" s="102"/>
    </row>
    <row r="27" spans="2:18" s="106" customFormat="1" ht="16.5">
      <c r="B27" s="103" t="s">
        <v>282</v>
      </c>
      <c r="C27" s="103"/>
      <c r="D27" s="103"/>
      <c r="E27" s="103"/>
      <c r="F27" s="103"/>
      <c r="G27" s="103"/>
      <c r="H27" s="103"/>
      <c r="I27" s="103"/>
      <c r="J27" s="103"/>
      <c r="K27" s="103"/>
      <c r="L27" s="103"/>
      <c r="M27" s="103"/>
      <c r="N27" s="103"/>
      <c r="O27" s="103"/>
      <c r="P27" s="103"/>
      <c r="Q27" s="103"/>
      <c r="R27" s="103"/>
    </row>
    <row r="28" spans="1:18" ht="15.75" customHeight="1">
      <c r="A28" s="102"/>
      <c r="B28" s="159" t="s">
        <v>283</v>
      </c>
      <c r="C28" s="159"/>
      <c r="D28" s="159"/>
      <c r="E28" s="159"/>
      <c r="F28" s="159"/>
      <c r="G28" s="159"/>
      <c r="H28" s="159"/>
      <c r="I28" s="159"/>
      <c r="J28" s="159"/>
      <c r="K28" s="159"/>
      <c r="L28" s="159"/>
      <c r="M28" s="159"/>
      <c r="N28" s="159"/>
      <c r="O28" s="159"/>
      <c r="P28" s="159"/>
      <c r="Q28" s="159"/>
      <c r="R28" s="159"/>
    </row>
    <row r="29" spans="1:18" ht="16.5">
      <c r="A29" s="102"/>
      <c r="B29" s="102"/>
      <c r="C29" s="102"/>
      <c r="D29" s="102"/>
      <c r="E29" s="102"/>
      <c r="F29" s="102"/>
      <c r="G29" s="102"/>
      <c r="H29" s="102"/>
      <c r="I29" s="102"/>
      <c r="J29" s="102"/>
      <c r="K29" s="102"/>
      <c r="L29" s="102"/>
      <c r="M29" s="102"/>
      <c r="N29" s="102"/>
      <c r="O29" s="102"/>
      <c r="P29" s="102"/>
      <c r="Q29" s="102"/>
      <c r="R29" s="102"/>
    </row>
    <row r="30" spans="2:18" s="106" customFormat="1" ht="16.5">
      <c r="B30" s="103" t="s">
        <v>284</v>
      </c>
      <c r="C30" s="103"/>
      <c r="D30" s="103"/>
      <c r="E30" s="103"/>
      <c r="F30" s="103"/>
      <c r="G30" s="103"/>
      <c r="H30" s="103"/>
      <c r="I30" s="103"/>
      <c r="J30" s="103"/>
      <c r="K30" s="103"/>
      <c r="L30" s="103"/>
      <c r="M30" s="103"/>
      <c r="N30" s="103"/>
      <c r="O30" s="103"/>
      <c r="P30" s="103"/>
      <c r="Q30" s="103"/>
      <c r="R30" s="103"/>
    </row>
    <row r="31" spans="1:18" ht="16.5">
      <c r="A31" s="102"/>
      <c r="B31" s="159" t="s">
        <v>285</v>
      </c>
      <c r="C31" s="159"/>
      <c r="D31" s="159"/>
      <c r="E31" s="159"/>
      <c r="F31" s="159"/>
      <c r="G31" s="159"/>
      <c r="H31" s="159"/>
      <c r="I31" s="159"/>
      <c r="J31" s="159"/>
      <c r="K31" s="159"/>
      <c r="L31" s="159"/>
      <c r="M31" s="159"/>
      <c r="N31" s="159"/>
      <c r="O31" s="159"/>
      <c r="P31" s="159"/>
      <c r="Q31" s="159"/>
      <c r="R31" s="159"/>
    </row>
    <row r="32" spans="1:18" ht="16.5">
      <c r="A32" s="102"/>
      <c r="B32" s="102"/>
      <c r="C32" s="102"/>
      <c r="D32" s="102"/>
      <c r="E32" s="102"/>
      <c r="F32" s="102"/>
      <c r="G32" s="102"/>
      <c r="H32" s="102"/>
      <c r="I32" s="102"/>
      <c r="J32" s="102"/>
      <c r="K32" s="102"/>
      <c r="L32" s="102"/>
      <c r="M32" s="102"/>
      <c r="N32" s="102"/>
      <c r="O32" s="102"/>
      <c r="P32" s="102"/>
      <c r="Q32" s="102"/>
      <c r="R32" s="102"/>
    </row>
    <row r="33" spans="2:18" s="106" customFormat="1" ht="16.5">
      <c r="B33" s="103" t="s">
        <v>286</v>
      </c>
      <c r="C33" s="103"/>
      <c r="D33" s="103"/>
      <c r="E33" s="103"/>
      <c r="F33" s="103"/>
      <c r="G33" s="103"/>
      <c r="H33" s="103"/>
      <c r="I33" s="103"/>
      <c r="J33" s="103"/>
      <c r="K33" s="103"/>
      <c r="L33" s="103"/>
      <c r="M33" s="103"/>
      <c r="N33" s="103"/>
      <c r="O33" s="103"/>
      <c r="P33" s="103"/>
      <c r="Q33" s="103"/>
      <c r="R33" s="103"/>
    </row>
    <row r="34" spans="1:18" ht="16.5">
      <c r="A34" s="102"/>
      <c r="B34" s="159" t="s">
        <v>287</v>
      </c>
      <c r="C34" s="159"/>
      <c r="D34" s="159"/>
      <c r="E34" s="159"/>
      <c r="F34" s="159"/>
      <c r="G34" s="159"/>
      <c r="H34" s="159"/>
      <c r="I34" s="159"/>
      <c r="J34" s="159"/>
      <c r="K34" s="159"/>
      <c r="L34" s="159"/>
      <c r="M34" s="159"/>
      <c r="N34" s="159"/>
      <c r="O34" s="159"/>
      <c r="P34" s="159"/>
      <c r="Q34" s="159"/>
      <c r="R34" s="159"/>
    </row>
    <row r="35" spans="1:18" ht="16.5">
      <c r="A35" s="102"/>
      <c r="B35" s="102"/>
      <c r="C35" s="102"/>
      <c r="D35" s="102"/>
      <c r="E35" s="102"/>
      <c r="F35" s="102"/>
      <c r="G35" s="102"/>
      <c r="H35" s="102"/>
      <c r="I35" s="102"/>
      <c r="J35" s="102"/>
      <c r="K35" s="102"/>
      <c r="L35" s="102"/>
      <c r="M35" s="102"/>
      <c r="N35" s="102"/>
      <c r="O35" s="102"/>
      <c r="P35" s="102"/>
      <c r="Q35" s="102"/>
      <c r="R35" s="102"/>
    </row>
    <row r="36" spans="2:18" s="106" customFormat="1" ht="16.5">
      <c r="B36" s="103" t="s">
        <v>288</v>
      </c>
      <c r="C36" s="103"/>
      <c r="D36" s="103"/>
      <c r="E36" s="103"/>
      <c r="F36" s="103"/>
      <c r="G36" s="103"/>
      <c r="H36" s="103"/>
      <c r="I36" s="103"/>
      <c r="J36" s="103"/>
      <c r="K36" s="103"/>
      <c r="L36" s="103"/>
      <c r="M36" s="103"/>
      <c r="N36" s="103"/>
      <c r="O36" s="103"/>
      <c r="P36" s="103"/>
      <c r="Q36" s="103"/>
      <c r="R36" s="103"/>
    </row>
    <row r="37" spans="1:18" ht="16.5">
      <c r="A37" s="102"/>
      <c r="B37" s="159" t="s">
        <v>289</v>
      </c>
      <c r="C37" s="159"/>
      <c r="D37" s="159"/>
      <c r="E37" s="159"/>
      <c r="F37" s="159"/>
      <c r="G37" s="159"/>
      <c r="H37" s="159"/>
      <c r="I37" s="159"/>
      <c r="J37" s="159"/>
      <c r="K37" s="159"/>
      <c r="L37" s="159"/>
      <c r="M37" s="159"/>
      <c r="N37" s="159"/>
      <c r="O37" s="159"/>
      <c r="P37" s="159"/>
      <c r="Q37" s="159"/>
      <c r="R37" s="159"/>
    </row>
    <row r="38" spans="1:18" ht="16.5">
      <c r="A38" s="102"/>
      <c r="B38" s="102"/>
      <c r="C38" s="102"/>
      <c r="D38" s="102"/>
      <c r="E38" s="102"/>
      <c r="F38" s="102"/>
      <c r="G38" s="102"/>
      <c r="H38" s="102"/>
      <c r="I38" s="102"/>
      <c r="J38" s="102"/>
      <c r="K38" s="102"/>
      <c r="L38" s="102"/>
      <c r="M38" s="102"/>
      <c r="N38" s="102"/>
      <c r="O38" s="102"/>
      <c r="P38" s="102"/>
      <c r="Q38" s="102"/>
      <c r="R38" s="102"/>
    </row>
    <row r="39" spans="1:18" ht="16.5">
      <c r="A39" s="102"/>
      <c r="B39" s="103" t="s">
        <v>290</v>
      </c>
      <c r="C39" s="103"/>
      <c r="D39" s="103"/>
      <c r="E39" s="103"/>
      <c r="F39" s="103"/>
      <c r="G39" s="103"/>
      <c r="H39" s="103"/>
      <c r="I39" s="103"/>
      <c r="J39" s="103"/>
      <c r="K39" s="103"/>
      <c r="L39" s="103"/>
      <c r="M39" s="103"/>
      <c r="N39" s="103"/>
      <c r="O39" s="103"/>
      <c r="P39" s="103"/>
      <c r="Q39" s="103"/>
      <c r="R39" s="103"/>
    </row>
    <row r="40" spans="1:18" ht="60.75" customHeight="1">
      <c r="A40" s="102"/>
      <c r="B40" s="161" t="s">
        <v>291</v>
      </c>
      <c r="C40" s="160"/>
      <c r="D40" s="160"/>
      <c r="E40" s="160"/>
      <c r="F40" s="160"/>
      <c r="G40" s="160"/>
      <c r="H40" s="160"/>
      <c r="I40" s="160"/>
      <c r="J40" s="160"/>
      <c r="K40" s="160"/>
      <c r="L40" s="160"/>
      <c r="M40" s="160"/>
      <c r="N40" s="160"/>
      <c r="O40" s="160"/>
      <c r="P40" s="160"/>
      <c r="Q40" s="160"/>
      <c r="R40" s="160"/>
    </row>
    <row r="41" spans="1:18" ht="11.25" customHeight="1">
      <c r="A41" s="102"/>
      <c r="B41" s="111"/>
      <c r="C41" s="112"/>
      <c r="D41" s="112"/>
      <c r="E41" s="112"/>
      <c r="F41" s="112"/>
      <c r="G41" s="112"/>
      <c r="H41" s="112"/>
      <c r="I41" s="112"/>
      <c r="J41" s="112"/>
      <c r="K41" s="112"/>
      <c r="L41" s="112"/>
      <c r="M41" s="112"/>
      <c r="N41" s="112"/>
      <c r="O41" s="112"/>
      <c r="P41" s="112"/>
      <c r="Q41" s="112"/>
      <c r="R41" s="112"/>
    </row>
    <row r="42" spans="1:18" ht="46.5" customHeight="1">
      <c r="A42" s="102"/>
      <c r="B42" s="161" t="s">
        <v>292</v>
      </c>
      <c r="C42" s="160"/>
      <c r="D42" s="160"/>
      <c r="E42" s="160"/>
      <c r="F42" s="160"/>
      <c r="G42" s="160"/>
      <c r="H42" s="160"/>
      <c r="I42" s="160"/>
      <c r="J42" s="160"/>
      <c r="K42" s="160"/>
      <c r="L42" s="160"/>
      <c r="M42" s="160"/>
      <c r="N42" s="160"/>
      <c r="O42" s="160"/>
      <c r="P42" s="160"/>
      <c r="Q42" s="160"/>
      <c r="R42" s="160"/>
    </row>
    <row r="43" spans="1:18" ht="57.75" customHeight="1">
      <c r="A43" s="102"/>
      <c r="B43" s="160" t="s">
        <v>4</v>
      </c>
      <c r="C43" s="160"/>
      <c r="D43" s="160"/>
      <c r="E43" s="160"/>
      <c r="F43" s="160"/>
      <c r="G43" s="160"/>
      <c r="H43" s="160"/>
      <c r="I43" s="160"/>
      <c r="J43" s="160"/>
      <c r="K43" s="160"/>
      <c r="L43" s="160"/>
      <c r="M43" s="160"/>
      <c r="N43" s="160"/>
      <c r="O43" s="160"/>
      <c r="P43" s="160"/>
      <c r="Q43" s="160"/>
      <c r="R43" s="160"/>
    </row>
    <row r="44" spans="1:18" ht="39.75" customHeight="1">
      <c r="A44" s="102"/>
      <c r="B44" s="160" t="s">
        <v>5</v>
      </c>
      <c r="C44" s="160"/>
      <c r="D44" s="160"/>
      <c r="E44" s="160"/>
      <c r="F44" s="160"/>
      <c r="G44" s="160"/>
      <c r="H44" s="160"/>
      <c r="I44" s="160"/>
      <c r="J44" s="160"/>
      <c r="K44" s="160"/>
      <c r="L44" s="160"/>
      <c r="M44" s="160"/>
      <c r="N44" s="160"/>
      <c r="O44" s="160"/>
      <c r="P44" s="160"/>
      <c r="Q44" s="160"/>
      <c r="R44" s="160"/>
    </row>
    <row r="45" spans="1:18" ht="16.5">
      <c r="A45" s="102"/>
      <c r="B45" s="112"/>
      <c r="C45" s="112"/>
      <c r="D45" s="112"/>
      <c r="E45" s="112"/>
      <c r="F45" s="112"/>
      <c r="G45" s="112"/>
      <c r="H45" s="112"/>
      <c r="I45" s="112"/>
      <c r="J45" s="112"/>
      <c r="K45" s="112"/>
      <c r="L45" s="112"/>
      <c r="M45" s="112"/>
      <c r="N45" s="112"/>
      <c r="O45" s="112"/>
      <c r="P45" s="112"/>
      <c r="Q45" s="112"/>
      <c r="R45" s="112"/>
    </row>
    <row r="46" spans="1:18" ht="60" customHeight="1">
      <c r="A46" s="102"/>
      <c r="B46" s="161" t="s">
        <v>6</v>
      </c>
      <c r="C46" s="162"/>
      <c r="D46" s="162"/>
      <c r="E46" s="162"/>
      <c r="F46" s="162"/>
      <c r="G46" s="162"/>
      <c r="H46" s="162"/>
      <c r="I46" s="162"/>
      <c r="J46" s="162"/>
      <c r="K46" s="162"/>
      <c r="L46" s="162"/>
      <c r="M46" s="162"/>
      <c r="N46" s="162"/>
      <c r="O46" s="162"/>
      <c r="P46" s="162"/>
      <c r="Q46" s="162"/>
      <c r="R46" s="162"/>
    </row>
    <row r="47" spans="1:18" ht="45" customHeight="1">
      <c r="A47" s="102"/>
      <c r="B47" s="160" t="s">
        <v>7</v>
      </c>
      <c r="C47" s="162"/>
      <c r="D47" s="162"/>
      <c r="E47" s="162"/>
      <c r="F47" s="162"/>
      <c r="G47" s="162"/>
      <c r="H47" s="162"/>
      <c r="I47" s="162"/>
      <c r="J47" s="162"/>
      <c r="K47" s="162"/>
      <c r="L47" s="162"/>
      <c r="M47" s="162"/>
      <c r="N47" s="162"/>
      <c r="O47" s="162"/>
      <c r="P47" s="162"/>
      <c r="Q47" s="162"/>
      <c r="R47" s="162"/>
    </row>
    <row r="48" spans="1:18" ht="15.75" customHeight="1">
      <c r="A48" s="102"/>
      <c r="B48" s="112"/>
      <c r="C48" s="113"/>
      <c r="D48" s="113"/>
      <c r="E48" s="113"/>
      <c r="F48" s="113"/>
      <c r="G48" s="113"/>
      <c r="H48" s="113"/>
      <c r="I48" s="113"/>
      <c r="J48" s="113"/>
      <c r="K48" s="113"/>
      <c r="L48" s="113"/>
      <c r="M48" s="113"/>
      <c r="N48" s="113"/>
      <c r="O48" s="113"/>
      <c r="P48" s="113"/>
      <c r="Q48" s="113"/>
      <c r="R48" s="113"/>
    </row>
    <row r="49" spans="1:18" ht="40.5" customHeight="1">
      <c r="A49" s="102"/>
      <c r="B49" s="161" t="s">
        <v>3</v>
      </c>
      <c r="C49" s="162"/>
      <c r="D49" s="162"/>
      <c r="E49" s="162"/>
      <c r="F49" s="162"/>
      <c r="G49" s="162"/>
      <c r="H49" s="162"/>
      <c r="I49" s="162"/>
      <c r="J49" s="162"/>
      <c r="K49" s="162"/>
      <c r="L49" s="162"/>
      <c r="M49" s="162"/>
      <c r="N49" s="162"/>
      <c r="O49" s="162"/>
      <c r="P49" s="162"/>
      <c r="Q49" s="162"/>
      <c r="R49" s="162"/>
    </row>
    <row r="50" spans="1:18" ht="12" customHeight="1">
      <c r="A50" s="102"/>
      <c r="B50" s="102"/>
      <c r="C50" s="102"/>
      <c r="D50" s="102"/>
      <c r="E50" s="102"/>
      <c r="F50" s="102"/>
      <c r="G50" s="102"/>
      <c r="H50" s="102"/>
      <c r="I50" s="102"/>
      <c r="J50" s="102"/>
      <c r="K50" s="102"/>
      <c r="L50" s="102"/>
      <c r="M50" s="102"/>
      <c r="N50" s="102"/>
      <c r="O50" s="102"/>
      <c r="P50" s="102"/>
      <c r="Q50" s="102"/>
      <c r="R50" s="102"/>
    </row>
    <row r="51" spans="2:18" s="106" customFormat="1" ht="16.5">
      <c r="B51" s="103" t="s">
        <v>8</v>
      </c>
      <c r="C51" s="103"/>
      <c r="D51" s="103"/>
      <c r="E51" s="103"/>
      <c r="F51" s="103"/>
      <c r="G51" s="103"/>
      <c r="H51" s="103"/>
      <c r="I51" s="103"/>
      <c r="J51" s="103"/>
      <c r="K51" s="103"/>
      <c r="L51" s="103"/>
      <c r="M51" s="103"/>
      <c r="N51" s="103"/>
      <c r="O51" s="103"/>
      <c r="P51" s="103"/>
      <c r="Q51" s="103"/>
      <c r="R51" s="103"/>
    </row>
    <row r="52" spans="1:18" s="106" customFormat="1" ht="33" customHeight="1">
      <c r="A52" s="103"/>
      <c r="B52" s="159" t="s">
        <v>9</v>
      </c>
      <c r="C52" s="159"/>
      <c r="D52" s="159"/>
      <c r="E52" s="159"/>
      <c r="F52" s="159"/>
      <c r="G52" s="159"/>
      <c r="H52" s="159"/>
      <c r="I52" s="159"/>
      <c r="J52" s="159"/>
      <c r="K52" s="159"/>
      <c r="L52" s="159"/>
      <c r="M52" s="159"/>
      <c r="N52" s="159"/>
      <c r="O52" s="159"/>
      <c r="P52" s="159"/>
      <c r="Q52" s="159"/>
      <c r="R52" s="159"/>
    </row>
    <row r="53" spans="1:18" ht="16.5">
      <c r="A53" s="102"/>
      <c r="B53" s="102"/>
      <c r="C53" s="102"/>
      <c r="D53" s="102"/>
      <c r="E53" s="102"/>
      <c r="F53" s="102"/>
      <c r="G53" s="102"/>
      <c r="H53" s="102"/>
      <c r="I53" s="102"/>
      <c r="J53" s="102"/>
      <c r="K53" s="102"/>
      <c r="L53" s="102"/>
      <c r="M53" s="102"/>
      <c r="N53" s="102"/>
      <c r="O53" s="102"/>
      <c r="P53" s="102"/>
      <c r="Q53" s="102"/>
      <c r="R53" s="102"/>
    </row>
    <row r="54" spans="2:18" s="106" customFormat="1" ht="16.5">
      <c r="B54" s="103" t="s">
        <v>10</v>
      </c>
      <c r="C54" s="103"/>
      <c r="D54" s="103"/>
      <c r="E54" s="103"/>
      <c r="F54" s="103"/>
      <c r="G54" s="103"/>
      <c r="H54" s="103"/>
      <c r="I54" s="103"/>
      <c r="J54" s="103"/>
      <c r="K54" s="103"/>
      <c r="L54" s="103"/>
      <c r="M54" s="103"/>
      <c r="N54" s="103"/>
      <c r="O54" s="103"/>
      <c r="P54" s="103"/>
      <c r="Q54" s="103"/>
      <c r="R54" s="103"/>
    </row>
    <row r="55" spans="1:18" s="106" customFormat="1" ht="33" customHeight="1">
      <c r="A55" s="103"/>
      <c r="B55" s="159" t="s">
        <v>11</v>
      </c>
      <c r="C55" s="159"/>
      <c r="D55" s="159"/>
      <c r="E55" s="159"/>
      <c r="F55" s="159"/>
      <c r="G55" s="159"/>
      <c r="H55" s="159"/>
      <c r="I55" s="159"/>
      <c r="J55" s="159"/>
      <c r="K55" s="159"/>
      <c r="L55" s="159"/>
      <c r="M55" s="159"/>
      <c r="N55" s="159"/>
      <c r="O55" s="159"/>
      <c r="P55" s="159"/>
      <c r="Q55" s="159"/>
      <c r="R55" s="159"/>
    </row>
    <row r="56" spans="1:18" ht="16.5">
      <c r="A56" s="102"/>
      <c r="B56" s="102"/>
      <c r="C56" s="102"/>
      <c r="D56" s="102"/>
      <c r="E56" s="102"/>
      <c r="F56" s="102"/>
      <c r="G56" s="102"/>
      <c r="H56" s="102"/>
      <c r="I56" s="102"/>
      <c r="J56" s="102"/>
      <c r="K56" s="102"/>
      <c r="L56" s="102"/>
      <c r="M56" s="102"/>
      <c r="N56" s="102"/>
      <c r="O56" s="102"/>
      <c r="P56" s="102"/>
      <c r="Q56" s="102"/>
      <c r="R56" s="102"/>
    </row>
    <row r="57" spans="2:18" s="106" customFormat="1" ht="16.5">
      <c r="B57" s="103" t="s">
        <v>12</v>
      </c>
      <c r="C57" s="103"/>
      <c r="D57" s="103"/>
      <c r="E57" s="103"/>
      <c r="F57" s="103"/>
      <c r="G57" s="103"/>
      <c r="H57" s="103"/>
      <c r="I57" s="103"/>
      <c r="J57" s="103"/>
      <c r="K57" s="103"/>
      <c r="L57" s="103"/>
      <c r="M57" s="103"/>
      <c r="N57" s="103"/>
      <c r="O57" s="103"/>
      <c r="P57" s="103"/>
      <c r="Q57" s="103"/>
      <c r="R57" s="103"/>
    </row>
    <row r="58" spans="1:18" s="106" customFormat="1" ht="31.5" customHeight="1">
      <c r="A58" s="103"/>
      <c r="B58" s="159" t="s">
        <v>13</v>
      </c>
      <c r="C58" s="159"/>
      <c r="D58" s="159"/>
      <c r="E58" s="159"/>
      <c r="F58" s="159"/>
      <c r="G58" s="159"/>
      <c r="H58" s="159"/>
      <c r="I58" s="159"/>
      <c r="J58" s="159"/>
      <c r="K58" s="159"/>
      <c r="L58" s="159"/>
      <c r="M58" s="159"/>
      <c r="N58" s="159"/>
      <c r="O58" s="159"/>
      <c r="P58" s="159"/>
      <c r="Q58" s="159"/>
      <c r="R58" s="159"/>
    </row>
    <row r="59" spans="1:18" ht="16.5">
      <c r="A59" s="102"/>
      <c r="B59" s="102"/>
      <c r="C59" s="102"/>
      <c r="D59" s="102"/>
      <c r="E59" s="102"/>
      <c r="F59" s="102"/>
      <c r="G59" s="102"/>
      <c r="H59" s="102"/>
      <c r="I59" s="102"/>
      <c r="J59" s="102"/>
      <c r="K59" s="102"/>
      <c r="L59" s="102"/>
      <c r="M59" s="102"/>
      <c r="N59" s="102"/>
      <c r="O59" s="102"/>
      <c r="P59" s="102"/>
      <c r="Q59" s="102"/>
      <c r="R59" s="102"/>
    </row>
    <row r="60" spans="2:18" s="106" customFormat="1" ht="16.5">
      <c r="B60" s="103" t="s">
        <v>14</v>
      </c>
      <c r="C60" s="103"/>
      <c r="D60" s="103"/>
      <c r="E60" s="103"/>
      <c r="F60" s="103"/>
      <c r="G60" s="103"/>
      <c r="H60" s="103"/>
      <c r="I60" s="103"/>
      <c r="J60" s="103"/>
      <c r="K60" s="103"/>
      <c r="L60" s="103"/>
      <c r="M60" s="103"/>
      <c r="N60" s="103"/>
      <c r="O60" s="103"/>
      <c r="P60" s="103"/>
      <c r="Q60" s="103"/>
      <c r="R60" s="103"/>
    </row>
    <row r="61" spans="1:18" s="106" customFormat="1" ht="33" customHeight="1">
      <c r="A61" s="103"/>
      <c r="B61" s="159" t="s">
        <v>15</v>
      </c>
      <c r="C61" s="159"/>
      <c r="D61" s="159"/>
      <c r="E61" s="159"/>
      <c r="F61" s="159"/>
      <c r="G61" s="159"/>
      <c r="H61" s="159"/>
      <c r="I61" s="159"/>
      <c r="J61" s="159"/>
      <c r="K61" s="159"/>
      <c r="L61" s="159"/>
      <c r="M61" s="159"/>
      <c r="N61" s="159"/>
      <c r="O61" s="159"/>
      <c r="P61" s="159"/>
      <c r="Q61" s="159"/>
      <c r="R61" s="159"/>
    </row>
    <row r="62" spans="1:18" ht="16.5">
      <c r="A62" s="102"/>
      <c r="B62" s="102"/>
      <c r="C62" s="102"/>
      <c r="D62" s="102"/>
      <c r="E62" s="102"/>
      <c r="F62" s="102"/>
      <c r="G62" s="102"/>
      <c r="H62" s="102"/>
      <c r="I62" s="102"/>
      <c r="J62" s="102"/>
      <c r="K62" s="102"/>
      <c r="L62" s="102"/>
      <c r="M62" s="102"/>
      <c r="N62" s="102"/>
      <c r="O62" s="102"/>
      <c r="P62" s="102"/>
      <c r="Q62" s="102"/>
      <c r="R62" s="102"/>
    </row>
    <row r="63" spans="2:18" s="106" customFormat="1" ht="16.5">
      <c r="B63" s="103" t="s">
        <v>16</v>
      </c>
      <c r="C63" s="103"/>
      <c r="D63" s="103"/>
      <c r="E63" s="103"/>
      <c r="F63" s="103"/>
      <c r="G63" s="103"/>
      <c r="H63" s="103"/>
      <c r="I63" s="103"/>
      <c r="J63" s="103"/>
      <c r="K63" s="103"/>
      <c r="L63" s="103"/>
      <c r="M63" s="103"/>
      <c r="N63" s="103"/>
      <c r="O63" s="103"/>
      <c r="P63" s="103"/>
      <c r="Q63" s="103"/>
      <c r="R63" s="103"/>
    </row>
    <row r="64" spans="1:18" s="106" customFormat="1" ht="28.5" customHeight="1">
      <c r="A64" s="103"/>
      <c r="B64" s="159" t="s">
        <v>17</v>
      </c>
      <c r="C64" s="159"/>
      <c r="D64" s="159"/>
      <c r="E64" s="159"/>
      <c r="F64" s="159"/>
      <c r="G64" s="159"/>
      <c r="H64" s="159"/>
      <c r="I64" s="159"/>
      <c r="J64" s="159"/>
      <c r="K64" s="159"/>
      <c r="L64" s="159"/>
      <c r="M64" s="159"/>
      <c r="N64" s="159"/>
      <c r="O64" s="159"/>
      <c r="P64" s="159"/>
      <c r="Q64" s="159"/>
      <c r="R64" s="159"/>
    </row>
    <row r="65" spans="1:18" ht="16.5">
      <c r="A65" s="102"/>
      <c r="B65" s="102"/>
      <c r="C65" s="102"/>
      <c r="D65" s="102"/>
      <c r="E65" s="102"/>
      <c r="F65" s="102"/>
      <c r="G65" s="102"/>
      <c r="H65" s="102"/>
      <c r="I65" s="102"/>
      <c r="J65" s="102"/>
      <c r="K65" s="102"/>
      <c r="L65" s="102"/>
      <c r="M65" s="102"/>
      <c r="N65" s="102"/>
      <c r="O65" s="102"/>
      <c r="P65" s="102"/>
      <c r="Q65" s="102"/>
      <c r="R65" s="102"/>
    </row>
    <row r="66" spans="2:18" s="106" customFormat="1" ht="16.5">
      <c r="B66" s="103" t="s">
        <v>18</v>
      </c>
      <c r="C66" s="103"/>
      <c r="D66" s="103"/>
      <c r="E66" s="103"/>
      <c r="F66" s="103"/>
      <c r="G66" s="103"/>
      <c r="H66" s="103"/>
      <c r="I66" s="103"/>
      <c r="J66" s="103"/>
      <c r="K66" s="103"/>
      <c r="L66" s="103"/>
      <c r="M66" s="103"/>
      <c r="N66" s="103"/>
      <c r="O66" s="103"/>
      <c r="P66" s="103"/>
      <c r="Q66" s="103"/>
      <c r="R66" s="103"/>
    </row>
    <row r="67" spans="1:18" ht="32.25" customHeight="1">
      <c r="A67" s="102"/>
      <c r="B67" s="159" t="s">
        <v>19</v>
      </c>
      <c r="C67" s="159"/>
      <c r="D67" s="159"/>
      <c r="E67" s="159"/>
      <c r="F67" s="159"/>
      <c r="G67" s="159"/>
      <c r="H67" s="159"/>
      <c r="I67" s="159"/>
      <c r="J67" s="159"/>
      <c r="K67" s="159"/>
      <c r="L67" s="159"/>
      <c r="M67" s="159"/>
      <c r="N67" s="159"/>
      <c r="O67" s="159"/>
      <c r="P67" s="159"/>
      <c r="Q67" s="159"/>
      <c r="R67" s="159"/>
    </row>
    <row r="68" spans="1:18" ht="16.5">
      <c r="A68" s="102"/>
      <c r="B68" s="102"/>
      <c r="C68" s="102"/>
      <c r="D68" s="102"/>
      <c r="E68" s="102"/>
      <c r="F68" s="102"/>
      <c r="G68" s="102"/>
      <c r="H68" s="102"/>
      <c r="I68" s="102"/>
      <c r="J68" s="102"/>
      <c r="K68" s="102"/>
      <c r="L68" s="102"/>
      <c r="M68" s="102"/>
      <c r="N68" s="102"/>
      <c r="O68" s="102"/>
      <c r="P68" s="102"/>
      <c r="Q68" s="102"/>
      <c r="R68" s="102"/>
    </row>
    <row r="69" spans="2:18" ht="16.5">
      <c r="B69" s="103" t="s">
        <v>20</v>
      </c>
      <c r="C69" s="102"/>
      <c r="D69" s="102"/>
      <c r="E69" s="102"/>
      <c r="F69" s="102"/>
      <c r="G69" s="102"/>
      <c r="H69" s="102"/>
      <c r="I69" s="102"/>
      <c r="J69" s="102"/>
      <c r="K69" s="102"/>
      <c r="L69" s="102"/>
      <c r="M69" s="102"/>
      <c r="N69" s="102"/>
      <c r="O69" s="102"/>
      <c r="P69" s="102"/>
      <c r="Q69" s="102"/>
      <c r="R69" s="102"/>
    </row>
    <row r="70" spans="1:18" ht="16.5">
      <c r="A70" s="102"/>
      <c r="B70" s="159" t="s">
        <v>21</v>
      </c>
      <c r="C70" s="159"/>
      <c r="D70" s="159"/>
      <c r="E70" s="159"/>
      <c r="F70" s="159"/>
      <c r="G70" s="159"/>
      <c r="H70" s="159"/>
      <c r="I70" s="159"/>
      <c r="J70" s="159"/>
      <c r="K70" s="159"/>
      <c r="L70" s="159"/>
      <c r="M70" s="159"/>
      <c r="N70" s="159"/>
      <c r="O70" s="159"/>
      <c r="P70" s="159"/>
      <c r="Q70" s="159"/>
      <c r="R70" s="159"/>
    </row>
    <row r="71" spans="1:18" ht="16.5">
      <c r="A71" s="102"/>
      <c r="B71" s="102"/>
      <c r="C71" s="102"/>
      <c r="D71" s="102"/>
      <c r="E71" s="102"/>
      <c r="F71" s="102"/>
      <c r="G71" s="102"/>
      <c r="H71" s="102"/>
      <c r="I71" s="102"/>
      <c r="J71" s="102"/>
      <c r="K71" s="102"/>
      <c r="L71" s="102"/>
      <c r="M71" s="102"/>
      <c r="N71" s="102"/>
      <c r="O71" s="102"/>
      <c r="P71" s="102"/>
      <c r="Q71" s="102"/>
      <c r="R71" s="102"/>
    </row>
    <row r="72" spans="2:18" ht="16.5">
      <c r="B72" s="103" t="s">
        <v>71</v>
      </c>
      <c r="C72" s="102"/>
      <c r="D72" s="102"/>
      <c r="E72" s="102"/>
      <c r="F72" s="102"/>
      <c r="G72" s="102"/>
      <c r="H72" s="102"/>
      <c r="I72" s="102"/>
      <c r="J72" s="102"/>
      <c r="K72" s="102"/>
      <c r="L72" s="102"/>
      <c r="M72" s="102"/>
      <c r="N72" s="102"/>
      <c r="O72" s="102"/>
      <c r="P72" s="102"/>
      <c r="Q72" s="102"/>
      <c r="R72" s="102"/>
    </row>
    <row r="73" spans="1:18" ht="32.25" customHeight="1">
      <c r="A73" s="102"/>
      <c r="B73" s="159" t="s">
        <v>72</v>
      </c>
      <c r="C73" s="159"/>
      <c r="D73" s="159"/>
      <c r="E73" s="159"/>
      <c r="F73" s="159"/>
      <c r="G73" s="159"/>
      <c r="H73" s="159"/>
      <c r="I73" s="159"/>
      <c r="J73" s="159"/>
      <c r="K73" s="159"/>
      <c r="L73" s="159"/>
      <c r="M73" s="159"/>
      <c r="N73" s="159"/>
      <c r="O73" s="159"/>
      <c r="P73" s="159"/>
      <c r="Q73" s="159"/>
      <c r="R73" s="159"/>
    </row>
    <row r="74" spans="1:18" ht="16.5">
      <c r="A74" s="102"/>
      <c r="B74" s="102"/>
      <c r="C74" s="102"/>
      <c r="D74" s="102"/>
      <c r="E74" s="102"/>
      <c r="F74" s="102"/>
      <c r="G74" s="102"/>
      <c r="H74" s="102"/>
      <c r="I74" s="102"/>
      <c r="J74" s="102"/>
      <c r="K74" s="102"/>
      <c r="L74" s="102"/>
      <c r="M74" s="102"/>
      <c r="N74" s="102"/>
      <c r="O74" s="102"/>
      <c r="P74" s="102"/>
      <c r="Q74" s="102"/>
      <c r="R74" s="102"/>
    </row>
    <row r="75" spans="2:18" ht="16.5">
      <c r="B75" s="103" t="s">
        <v>73</v>
      </c>
      <c r="C75" s="102"/>
      <c r="D75" s="102"/>
      <c r="E75" s="102"/>
      <c r="F75" s="102"/>
      <c r="G75" s="102"/>
      <c r="H75" s="102"/>
      <c r="I75" s="102"/>
      <c r="J75" s="102"/>
      <c r="K75" s="102"/>
      <c r="L75" s="102"/>
      <c r="M75" s="102"/>
      <c r="N75" s="102"/>
      <c r="O75" s="102"/>
      <c r="P75" s="102"/>
      <c r="Q75" s="102"/>
      <c r="R75" s="102"/>
    </row>
    <row r="76" spans="1:18" ht="45" customHeight="1">
      <c r="A76" s="103"/>
      <c r="B76" s="159" t="s">
        <v>74</v>
      </c>
      <c r="C76" s="159"/>
      <c r="D76" s="159"/>
      <c r="E76" s="159"/>
      <c r="F76" s="159"/>
      <c r="G76" s="159"/>
      <c r="H76" s="159"/>
      <c r="I76" s="159"/>
      <c r="J76" s="159"/>
      <c r="K76" s="159"/>
      <c r="L76" s="159"/>
      <c r="M76" s="159"/>
      <c r="N76" s="159"/>
      <c r="O76" s="159"/>
      <c r="P76" s="159"/>
      <c r="Q76" s="159"/>
      <c r="R76" s="159"/>
    </row>
    <row r="77" spans="1:18" ht="16.5">
      <c r="A77" s="102"/>
      <c r="B77" s="102"/>
      <c r="C77" s="102"/>
      <c r="D77" s="102"/>
      <c r="E77" s="102"/>
      <c r="F77" s="102"/>
      <c r="G77" s="102"/>
      <c r="H77" s="102"/>
      <c r="I77" s="102"/>
      <c r="J77" s="102"/>
      <c r="K77" s="102"/>
      <c r="L77" s="102"/>
      <c r="M77" s="102"/>
      <c r="N77" s="102"/>
      <c r="O77" s="102"/>
      <c r="P77" s="102"/>
      <c r="Q77" s="102"/>
      <c r="R77" s="102"/>
    </row>
    <row r="78" spans="2:18" ht="16.5">
      <c r="B78" s="103" t="s">
        <v>75</v>
      </c>
      <c r="C78" s="102"/>
      <c r="D78" s="102"/>
      <c r="E78" s="102"/>
      <c r="F78" s="102"/>
      <c r="G78" s="102"/>
      <c r="H78" s="102"/>
      <c r="I78" s="102"/>
      <c r="J78" s="102"/>
      <c r="K78" s="102"/>
      <c r="L78" s="102"/>
      <c r="M78" s="102"/>
      <c r="N78" s="102"/>
      <c r="O78" s="102"/>
      <c r="P78" s="102"/>
      <c r="Q78" s="102"/>
      <c r="R78" s="102"/>
    </row>
    <row r="79" spans="1:18" ht="45" customHeight="1">
      <c r="A79" s="103"/>
      <c r="B79" s="159" t="s">
        <v>76</v>
      </c>
      <c r="C79" s="159"/>
      <c r="D79" s="159"/>
      <c r="E79" s="159"/>
      <c r="F79" s="159"/>
      <c r="G79" s="159"/>
      <c r="H79" s="159"/>
      <c r="I79" s="159"/>
      <c r="J79" s="159"/>
      <c r="K79" s="159"/>
      <c r="L79" s="159"/>
      <c r="M79" s="159"/>
      <c r="N79" s="159"/>
      <c r="O79" s="159"/>
      <c r="P79" s="159"/>
      <c r="Q79" s="159"/>
      <c r="R79" s="159"/>
    </row>
    <row r="80" spans="1:18" ht="16.5">
      <c r="A80" s="102"/>
      <c r="B80" s="102"/>
      <c r="C80" s="102"/>
      <c r="D80" s="102"/>
      <c r="E80" s="102"/>
      <c r="F80" s="102"/>
      <c r="G80" s="102"/>
      <c r="H80" s="102"/>
      <c r="I80" s="102"/>
      <c r="J80" s="102"/>
      <c r="K80" s="102"/>
      <c r="L80" s="102"/>
      <c r="M80" s="102"/>
      <c r="N80" s="102"/>
      <c r="O80" s="102"/>
      <c r="P80" s="102"/>
      <c r="Q80" s="102"/>
      <c r="R80" s="102"/>
    </row>
    <row r="81" spans="2:18" ht="16.5">
      <c r="B81" s="103" t="s">
        <v>77</v>
      </c>
      <c r="C81" s="102"/>
      <c r="D81" s="102"/>
      <c r="E81" s="102"/>
      <c r="F81" s="102"/>
      <c r="G81" s="102"/>
      <c r="H81" s="102"/>
      <c r="I81" s="102"/>
      <c r="J81" s="102"/>
      <c r="K81" s="102"/>
      <c r="L81" s="102"/>
      <c r="M81" s="102"/>
      <c r="N81" s="102"/>
      <c r="O81" s="102"/>
      <c r="P81" s="102"/>
      <c r="Q81" s="102"/>
      <c r="R81" s="102"/>
    </row>
    <row r="82" spans="1:18" ht="48" customHeight="1">
      <c r="A82" s="103"/>
      <c r="B82" s="159" t="s">
        <v>78</v>
      </c>
      <c r="C82" s="159"/>
      <c r="D82" s="159"/>
      <c r="E82" s="159"/>
      <c r="F82" s="159"/>
      <c r="G82" s="159"/>
      <c r="H82" s="159"/>
      <c r="I82" s="159"/>
      <c r="J82" s="159"/>
      <c r="K82" s="159"/>
      <c r="L82" s="159"/>
      <c r="M82" s="159"/>
      <c r="N82" s="159"/>
      <c r="O82" s="159"/>
      <c r="P82" s="159"/>
      <c r="Q82" s="159"/>
      <c r="R82" s="159"/>
    </row>
    <row r="83" spans="1:18" ht="16.5">
      <c r="A83" s="102"/>
      <c r="B83" s="102"/>
      <c r="C83" s="102"/>
      <c r="D83" s="102"/>
      <c r="E83" s="102"/>
      <c r="F83" s="102"/>
      <c r="G83" s="102"/>
      <c r="H83" s="102"/>
      <c r="I83" s="102"/>
      <c r="J83" s="102"/>
      <c r="K83" s="102"/>
      <c r="L83" s="102"/>
      <c r="M83" s="102"/>
      <c r="N83" s="102"/>
      <c r="O83" s="102"/>
      <c r="P83" s="102"/>
      <c r="Q83" s="102"/>
      <c r="R83" s="102"/>
    </row>
    <row r="84" spans="2:18" ht="16.5">
      <c r="B84" s="103" t="s">
        <v>79</v>
      </c>
      <c r="C84" s="102"/>
      <c r="D84" s="102"/>
      <c r="E84" s="102"/>
      <c r="F84" s="102"/>
      <c r="G84" s="102"/>
      <c r="H84" s="102"/>
      <c r="I84" s="102"/>
      <c r="J84" s="102"/>
      <c r="K84" s="102"/>
      <c r="L84" s="102"/>
      <c r="M84" s="102"/>
      <c r="N84" s="102"/>
      <c r="O84" s="102"/>
      <c r="P84" s="102"/>
      <c r="Q84" s="102"/>
      <c r="R84" s="102"/>
    </row>
    <row r="85" spans="1:18" ht="47.25" customHeight="1">
      <c r="A85" s="102"/>
      <c r="B85" s="159" t="s">
        <v>80</v>
      </c>
      <c r="C85" s="159"/>
      <c r="D85" s="159"/>
      <c r="E85" s="159"/>
      <c r="F85" s="159"/>
      <c r="G85" s="159"/>
      <c r="H85" s="159"/>
      <c r="I85" s="159"/>
      <c r="J85" s="159"/>
      <c r="K85" s="159"/>
      <c r="L85" s="159"/>
      <c r="M85" s="159"/>
      <c r="N85" s="159"/>
      <c r="O85" s="159"/>
      <c r="P85" s="159"/>
      <c r="Q85" s="159"/>
      <c r="R85" s="159"/>
    </row>
    <row r="86" spans="1:18" ht="13.5" customHeight="1">
      <c r="A86" s="102"/>
      <c r="B86" s="102"/>
      <c r="C86" s="102"/>
      <c r="D86" s="102"/>
      <c r="E86" s="102"/>
      <c r="F86" s="102"/>
      <c r="G86" s="102"/>
      <c r="H86" s="102"/>
      <c r="I86" s="102"/>
      <c r="J86" s="102"/>
      <c r="K86" s="102"/>
      <c r="L86" s="102"/>
      <c r="M86" s="102"/>
      <c r="N86" s="102"/>
      <c r="O86" s="102"/>
      <c r="P86" s="102"/>
      <c r="Q86" s="102"/>
      <c r="R86" s="102"/>
    </row>
    <row r="87" spans="2:18" ht="16.5">
      <c r="B87" s="103" t="s">
        <v>81</v>
      </c>
      <c r="C87" s="102"/>
      <c r="D87" s="102"/>
      <c r="E87" s="102"/>
      <c r="F87" s="102"/>
      <c r="G87" s="102"/>
      <c r="H87" s="102"/>
      <c r="I87" s="102"/>
      <c r="J87" s="102"/>
      <c r="K87" s="102"/>
      <c r="L87" s="102"/>
      <c r="M87" s="102"/>
      <c r="N87" s="102"/>
      <c r="O87" s="102"/>
      <c r="P87" s="102"/>
      <c r="Q87" s="102"/>
      <c r="R87" s="102"/>
    </row>
    <row r="88" spans="1:18" ht="42" customHeight="1">
      <c r="A88" s="103"/>
      <c r="B88" s="159" t="s">
        <v>82</v>
      </c>
      <c r="C88" s="159"/>
      <c r="D88" s="159"/>
      <c r="E88" s="159"/>
      <c r="F88" s="159"/>
      <c r="G88" s="159"/>
      <c r="H88" s="159"/>
      <c r="I88" s="159"/>
      <c r="J88" s="159"/>
      <c r="K88" s="159"/>
      <c r="L88" s="159"/>
      <c r="M88" s="159"/>
      <c r="N88" s="159"/>
      <c r="O88" s="159"/>
      <c r="P88" s="159"/>
      <c r="Q88" s="159"/>
      <c r="R88" s="159"/>
    </row>
    <row r="89" spans="1:18" ht="16.5">
      <c r="A89" s="102"/>
      <c r="B89" s="102"/>
      <c r="C89" s="102"/>
      <c r="D89" s="102"/>
      <c r="E89" s="102"/>
      <c r="F89" s="102"/>
      <c r="G89" s="102"/>
      <c r="H89" s="102"/>
      <c r="I89" s="102"/>
      <c r="J89" s="102"/>
      <c r="K89" s="102"/>
      <c r="L89" s="102"/>
      <c r="M89" s="102"/>
      <c r="N89" s="102"/>
      <c r="O89" s="102"/>
      <c r="P89" s="102"/>
      <c r="Q89" s="102"/>
      <c r="R89" s="102"/>
    </row>
    <row r="90" spans="2:18" ht="16.5">
      <c r="B90" s="103" t="s">
        <v>83</v>
      </c>
      <c r="C90" s="102"/>
      <c r="D90" s="102"/>
      <c r="E90" s="102"/>
      <c r="F90" s="102"/>
      <c r="G90" s="102"/>
      <c r="H90" s="102"/>
      <c r="I90" s="102"/>
      <c r="J90" s="102"/>
      <c r="K90" s="102"/>
      <c r="L90" s="102"/>
      <c r="M90" s="102"/>
      <c r="N90" s="102"/>
      <c r="O90" s="102"/>
      <c r="P90" s="102"/>
      <c r="Q90" s="102"/>
      <c r="R90" s="102"/>
    </row>
    <row r="91" spans="1:18" ht="48" customHeight="1">
      <c r="A91" s="102"/>
      <c r="B91" s="159" t="s">
        <v>84</v>
      </c>
      <c r="C91" s="159"/>
      <c r="D91" s="159"/>
      <c r="E91" s="159"/>
      <c r="F91" s="159"/>
      <c r="G91" s="159"/>
      <c r="H91" s="159"/>
      <c r="I91" s="159"/>
      <c r="J91" s="159"/>
      <c r="K91" s="159"/>
      <c r="L91" s="159"/>
      <c r="M91" s="159"/>
      <c r="N91" s="159"/>
      <c r="O91" s="159"/>
      <c r="P91" s="159"/>
      <c r="Q91" s="159"/>
      <c r="R91" s="159"/>
    </row>
    <row r="92" spans="1:18" ht="16.5">
      <c r="A92" s="102"/>
      <c r="B92" s="102"/>
      <c r="C92" s="102"/>
      <c r="D92" s="102"/>
      <c r="E92" s="102"/>
      <c r="F92" s="102"/>
      <c r="G92" s="102"/>
      <c r="H92" s="102"/>
      <c r="I92" s="102"/>
      <c r="J92" s="102"/>
      <c r="K92" s="102"/>
      <c r="L92" s="102"/>
      <c r="M92" s="102"/>
      <c r="N92" s="102"/>
      <c r="O92" s="102"/>
      <c r="P92" s="102"/>
      <c r="Q92" s="102"/>
      <c r="R92" s="102"/>
    </row>
    <row r="93" spans="2:18" ht="16.5">
      <c r="B93" s="103" t="s">
        <v>85</v>
      </c>
      <c r="C93" s="102"/>
      <c r="D93" s="102"/>
      <c r="E93" s="102"/>
      <c r="F93" s="102"/>
      <c r="G93" s="102"/>
      <c r="H93" s="102"/>
      <c r="I93" s="102"/>
      <c r="J93" s="102"/>
      <c r="K93" s="102"/>
      <c r="L93" s="102"/>
      <c r="M93" s="102"/>
      <c r="N93" s="102"/>
      <c r="O93" s="102"/>
      <c r="P93" s="102"/>
      <c r="Q93" s="102"/>
      <c r="R93" s="102"/>
    </row>
    <row r="94" spans="1:18" ht="32.25" customHeight="1">
      <c r="A94" s="102"/>
      <c r="B94" s="159" t="s">
        <v>86</v>
      </c>
      <c r="C94" s="159"/>
      <c r="D94" s="159"/>
      <c r="E94" s="159"/>
      <c r="F94" s="159"/>
      <c r="G94" s="159"/>
      <c r="H94" s="159"/>
      <c r="I94" s="159"/>
      <c r="J94" s="159"/>
      <c r="K94" s="159"/>
      <c r="L94" s="159"/>
      <c r="M94" s="159"/>
      <c r="N94" s="159"/>
      <c r="O94" s="159"/>
      <c r="P94" s="159"/>
      <c r="Q94" s="159"/>
      <c r="R94" s="159"/>
    </row>
    <row r="95" spans="1:18" ht="16.5">
      <c r="A95" s="102"/>
      <c r="B95" s="102"/>
      <c r="C95" s="102"/>
      <c r="D95" s="102"/>
      <c r="E95" s="102"/>
      <c r="F95" s="102"/>
      <c r="G95" s="102"/>
      <c r="H95" s="102"/>
      <c r="I95" s="102"/>
      <c r="J95" s="102"/>
      <c r="K95" s="102"/>
      <c r="L95" s="102"/>
      <c r="M95" s="102"/>
      <c r="N95" s="102"/>
      <c r="O95" s="102"/>
      <c r="P95" s="102"/>
      <c r="Q95" s="102"/>
      <c r="R95" s="102"/>
    </row>
    <row r="96" spans="2:18" ht="16.5">
      <c r="B96" s="103" t="s">
        <v>87</v>
      </c>
      <c r="C96" s="102"/>
      <c r="D96" s="102"/>
      <c r="E96" s="102"/>
      <c r="F96" s="102"/>
      <c r="G96" s="102"/>
      <c r="H96" s="102"/>
      <c r="I96" s="102"/>
      <c r="J96" s="102"/>
      <c r="K96" s="102"/>
      <c r="L96" s="102"/>
      <c r="M96" s="102"/>
      <c r="N96" s="102"/>
      <c r="O96" s="102"/>
      <c r="P96" s="102"/>
      <c r="Q96" s="102"/>
      <c r="R96" s="102"/>
    </row>
    <row r="97" spans="1:18" ht="47.25" customHeight="1">
      <c r="A97" s="102"/>
      <c r="B97" s="159" t="s">
        <v>88</v>
      </c>
      <c r="C97" s="159"/>
      <c r="D97" s="159"/>
      <c r="E97" s="159"/>
      <c r="F97" s="159"/>
      <c r="G97" s="159"/>
      <c r="H97" s="159"/>
      <c r="I97" s="159"/>
      <c r="J97" s="159"/>
      <c r="K97" s="159"/>
      <c r="L97" s="159"/>
      <c r="M97" s="159"/>
      <c r="N97" s="159"/>
      <c r="O97" s="159"/>
      <c r="P97" s="159"/>
      <c r="Q97" s="159"/>
      <c r="R97" s="159"/>
    </row>
  </sheetData>
  <sheetProtection/>
  <mergeCells count="36">
    <mergeCell ref="A1:R1"/>
    <mergeCell ref="B4:R4"/>
    <mergeCell ref="B5:R5"/>
    <mergeCell ref="B6:R6"/>
    <mergeCell ref="B15:R15"/>
    <mergeCell ref="B18:R18"/>
    <mergeCell ref="B19:R19"/>
    <mergeCell ref="B22:R22"/>
    <mergeCell ref="B25:R25"/>
    <mergeCell ref="B28:R28"/>
    <mergeCell ref="B31:R31"/>
    <mergeCell ref="B34:R34"/>
    <mergeCell ref="B37:R37"/>
    <mergeCell ref="B40:R40"/>
    <mergeCell ref="B42:R42"/>
    <mergeCell ref="B43:R43"/>
    <mergeCell ref="B44:R44"/>
    <mergeCell ref="B46:R46"/>
    <mergeCell ref="B47:R47"/>
    <mergeCell ref="B49:R49"/>
    <mergeCell ref="B52:R52"/>
    <mergeCell ref="B55:R55"/>
    <mergeCell ref="B58:R58"/>
    <mergeCell ref="B61:R61"/>
    <mergeCell ref="B64:R64"/>
    <mergeCell ref="B67:R67"/>
    <mergeCell ref="B70:R70"/>
    <mergeCell ref="B73:R73"/>
    <mergeCell ref="B76:R76"/>
    <mergeCell ref="B79:R79"/>
    <mergeCell ref="B82:R82"/>
    <mergeCell ref="B85:R85"/>
    <mergeCell ref="B88:R88"/>
    <mergeCell ref="B91:R91"/>
    <mergeCell ref="B94:R94"/>
    <mergeCell ref="B97:R97"/>
  </mergeCells>
  <printOptions/>
  <pageMargins left="0.75" right="0.75" top="1" bottom="1" header="0.492125985" footer="0.492125985"/>
  <pageSetup orientation="portrait" paperSize="9"/>
</worksheet>
</file>

<file path=xl/worksheets/sheet6.xml><?xml version="1.0" encoding="utf-8"?>
<worksheet xmlns="http://schemas.openxmlformats.org/spreadsheetml/2006/main" xmlns:r="http://schemas.openxmlformats.org/officeDocument/2006/relationships">
  <sheetPr>
    <tabColor indexed="22"/>
  </sheetPr>
  <dimension ref="A3:L9"/>
  <sheetViews>
    <sheetView zoomScalePageLayoutView="0" workbookViewId="0" topLeftCell="A1">
      <selection activeCell="A10" sqref="A10"/>
    </sheetView>
  </sheetViews>
  <sheetFormatPr defaultColWidth="11.00390625" defaultRowHeight="24" customHeight="1"/>
  <cols>
    <col min="1" max="16384" width="11.00390625" style="1" customWidth="1"/>
  </cols>
  <sheetData>
    <row r="3" spans="1:10" ht="24" customHeight="1">
      <c r="A3" s="2"/>
      <c r="B3" s="2"/>
      <c r="C3" s="2"/>
      <c r="D3" s="2"/>
      <c r="E3" s="2"/>
      <c r="F3" s="2"/>
      <c r="G3" s="2"/>
      <c r="H3" s="2"/>
      <c r="I3" s="2"/>
      <c r="J3" s="2"/>
    </row>
    <row r="4" spans="1:10" ht="24" customHeight="1">
      <c r="A4" s="2"/>
      <c r="B4" s="2"/>
      <c r="C4" s="2"/>
      <c r="D4" s="2"/>
      <c r="E4" s="2"/>
      <c r="F4" s="2"/>
      <c r="G4" s="2"/>
      <c r="H4" s="2"/>
      <c r="I4" s="2"/>
      <c r="J4" s="2"/>
    </row>
    <row r="5" spans="1:10" ht="24" customHeight="1">
      <c r="A5" s="2"/>
      <c r="B5" s="2"/>
      <c r="C5" s="2"/>
      <c r="D5" s="2"/>
      <c r="E5" s="2"/>
      <c r="F5" s="2"/>
      <c r="G5" s="2"/>
      <c r="H5" s="2"/>
      <c r="I5" s="2"/>
      <c r="J5" s="2"/>
    </row>
    <row r="6" spans="1:12" ht="24" customHeight="1">
      <c r="A6" s="123" t="s">
        <v>126</v>
      </c>
      <c r="B6" s="123"/>
      <c r="C6" s="123"/>
      <c r="D6" s="123"/>
      <c r="E6" s="123"/>
      <c r="F6" s="123"/>
      <c r="G6" s="123"/>
      <c r="H6" s="123"/>
      <c r="I6" s="123"/>
      <c r="J6" s="123"/>
      <c r="K6" s="123"/>
      <c r="L6" s="123"/>
    </row>
    <row r="9" spans="1:12" ht="24" customHeight="1">
      <c r="A9" s="124" t="s">
        <v>57</v>
      </c>
      <c r="B9" s="124"/>
      <c r="C9" s="124"/>
      <c r="D9" s="124"/>
      <c r="E9" s="124"/>
      <c r="F9" s="124"/>
      <c r="G9" s="124"/>
      <c r="H9" s="124"/>
      <c r="I9" s="124"/>
      <c r="J9" s="124"/>
      <c r="K9" s="124"/>
      <c r="L9" s="124"/>
    </row>
  </sheetData>
  <sheetProtection selectLockedCells="1" selectUnlockedCells="1"/>
  <mergeCells count="2">
    <mergeCell ref="A6:L6"/>
    <mergeCell ref="A9:L9"/>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dimension ref="A1:CJ35"/>
  <sheetViews>
    <sheetView zoomScalePageLayoutView="0" workbookViewId="0" topLeftCell="A1">
      <pane xSplit="2" ySplit="6" topLeftCell="C7" activePane="bottomRight" state="frozen"/>
      <selection pane="topLeft" activeCell="A1" sqref="A1"/>
      <selection pane="topRight" activeCell="U1" sqref="U1"/>
      <selection pane="bottomLeft" activeCell="A22" sqref="A22"/>
      <selection pane="bottomRight" activeCell="F40" sqref="F40"/>
    </sheetView>
  </sheetViews>
  <sheetFormatPr defaultColWidth="9.140625" defaultRowHeight="12.75"/>
  <cols>
    <col min="1" max="1" width="11.7109375" style="17" customWidth="1"/>
    <col min="2" max="2" width="15.57421875" style="17" customWidth="1"/>
    <col min="3" max="105" width="13.00390625" style="14" customWidth="1"/>
    <col min="106" max="16384" width="9.140625" style="14" customWidth="1"/>
  </cols>
  <sheetData>
    <row r="1" spans="1:2" ht="15">
      <c r="A1" s="18" t="s">
        <v>89</v>
      </c>
      <c r="B1" s="18"/>
    </row>
    <row r="2" spans="1:2" ht="15">
      <c r="A2" s="19"/>
      <c r="B2" s="19"/>
    </row>
    <row r="3" spans="1:2" ht="15">
      <c r="A3" s="16" t="s">
        <v>90</v>
      </c>
      <c r="B3" s="13"/>
    </row>
    <row r="4" spans="1:86" ht="15">
      <c r="A4" s="20"/>
      <c r="B4" s="21"/>
      <c r="C4" s="22"/>
      <c r="D4" s="22"/>
      <c r="E4" s="23"/>
      <c r="F4" s="23"/>
      <c r="G4" s="23"/>
      <c r="H4" s="23"/>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row>
    <row r="5" spans="1:86" s="24" customFormat="1" ht="12.75" customHeight="1">
      <c r="A5" s="170" t="s">
        <v>91</v>
      </c>
      <c r="B5" s="171" t="s">
        <v>168</v>
      </c>
      <c r="C5" s="169" t="s">
        <v>92</v>
      </c>
      <c r="D5" s="169"/>
      <c r="E5" s="169"/>
      <c r="F5" s="169" t="s">
        <v>214</v>
      </c>
      <c r="G5" s="169"/>
      <c r="H5" s="169"/>
      <c r="I5" s="169" t="s">
        <v>216</v>
      </c>
      <c r="J5" s="169"/>
      <c r="K5" s="169"/>
      <c r="L5" s="169" t="s">
        <v>217</v>
      </c>
      <c r="M5" s="169"/>
      <c r="N5" s="169"/>
      <c r="O5" s="169" t="s">
        <v>218</v>
      </c>
      <c r="P5" s="169"/>
      <c r="Q5" s="169"/>
      <c r="R5" s="169" t="s">
        <v>219</v>
      </c>
      <c r="S5" s="169"/>
      <c r="T5" s="169"/>
      <c r="U5" s="169" t="s">
        <v>220</v>
      </c>
      <c r="V5" s="169"/>
      <c r="W5" s="169"/>
      <c r="X5" s="169" t="s">
        <v>221</v>
      </c>
      <c r="Y5" s="169"/>
      <c r="Z5" s="169"/>
      <c r="AA5" s="169" t="s">
        <v>223</v>
      </c>
      <c r="AB5" s="169"/>
      <c r="AC5" s="169"/>
      <c r="AD5" s="169" t="s">
        <v>225</v>
      </c>
      <c r="AE5" s="169"/>
      <c r="AF5" s="169"/>
      <c r="AG5" s="169" t="s">
        <v>226</v>
      </c>
      <c r="AH5" s="169"/>
      <c r="AI5" s="169"/>
      <c r="AJ5" s="169" t="s">
        <v>228</v>
      </c>
      <c r="AK5" s="169"/>
      <c r="AL5" s="169"/>
      <c r="AM5" s="169" t="s">
        <v>229</v>
      </c>
      <c r="AN5" s="169"/>
      <c r="AO5" s="169"/>
      <c r="AP5" s="169" t="s">
        <v>230</v>
      </c>
      <c r="AQ5" s="169"/>
      <c r="AR5" s="169"/>
      <c r="AS5" s="169" t="s">
        <v>232</v>
      </c>
      <c r="AT5" s="169"/>
      <c r="AU5" s="169"/>
      <c r="AV5" s="169" t="s">
        <v>233</v>
      </c>
      <c r="AW5" s="169"/>
      <c r="AX5" s="169"/>
      <c r="AY5" s="169" t="s">
        <v>234</v>
      </c>
      <c r="AZ5" s="169"/>
      <c r="BA5" s="169"/>
      <c r="BB5" s="169" t="s">
        <v>237</v>
      </c>
      <c r="BC5" s="169"/>
      <c r="BD5" s="169"/>
      <c r="BE5" s="169" t="s">
        <v>239</v>
      </c>
      <c r="BF5" s="169"/>
      <c r="BG5" s="169"/>
      <c r="BH5" s="169" t="s">
        <v>242</v>
      </c>
      <c r="BI5" s="169"/>
      <c r="BJ5" s="169"/>
      <c r="BK5" s="169" t="s">
        <v>244</v>
      </c>
      <c r="BL5" s="169"/>
      <c r="BM5" s="169"/>
      <c r="BN5" s="169" t="s">
        <v>247</v>
      </c>
      <c r="BO5" s="169"/>
      <c r="BP5" s="169"/>
      <c r="BQ5" s="169" t="s">
        <v>249</v>
      </c>
      <c r="BR5" s="169"/>
      <c r="BS5" s="169"/>
      <c r="BT5" s="169" t="s">
        <v>251</v>
      </c>
      <c r="BU5" s="169"/>
      <c r="BV5" s="169"/>
      <c r="BW5" s="169" t="s">
        <v>254</v>
      </c>
      <c r="BX5" s="169"/>
      <c r="BY5" s="169"/>
      <c r="BZ5" s="169" t="s">
        <v>257</v>
      </c>
      <c r="CA5" s="169"/>
      <c r="CB5" s="169"/>
      <c r="CC5" s="169" t="s">
        <v>259</v>
      </c>
      <c r="CD5" s="169"/>
      <c r="CE5" s="169"/>
      <c r="CF5" s="166" t="s">
        <v>261</v>
      </c>
      <c r="CG5" s="166"/>
      <c r="CH5" s="166"/>
    </row>
    <row r="6" spans="1:86" s="17" customFormat="1" ht="47.25" customHeight="1">
      <c r="A6" s="170"/>
      <c r="B6" s="171"/>
      <c r="C6" s="25" t="s">
        <v>93</v>
      </c>
      <c r="D6" s="26" t="s">
        <v>94</v>
      </c>
      <c r="E6" s="27" t="s">
        <v>95</v>
      </c>
      <c r="F6" s="25" t="s">
        <v>93</v>
      </c>
      <c r="G6" s="26" t="s">
        <v>94</v>
      </c>
      <c r="H6" s="27" t="s">
        <v>95</v>
      </c>
      <c r="I6" s="25" t="s">
        <v>93</v>
      </c>
      <c r="J6" s="26" t="s">
        <v>94</v>
      </c>
      <c r="K6" s="27" t="s">
        <v>95</v>
      </c>
      <c r="L6" s="25" t="s">
        <v>93</v>
      </c>
      <c r="M6" s="26" t="s">
        <v>94</v>
      </c>
      <c r="N6" s="27" t="s">
        <v>95</v>
      </c>
      <c r="O6" s="25" t="s">
        <v>93</v>
      </c>
      <c r="P6" s="26" t="s">
        <v>94</v>
      </c>
      <c r="Q6" s="27" t="s">
        <v>95</v>
      </c>
      <c r="R6" s="25" t="s">
        <v>93</v>
      </c>
      <c r="S6" s="26" t="s">
        <v>94</v>
      </c>
      <c r="T6" s="27" t="s">
        <v>95</v>
      </c>
      <c r="U6" s="25" t="s">
        <v>93</v>
      </c>
      <c r="V6" s="26" t="s">
        <v>94</v>
      </c>
      <c r="W6" s="27" t="s">
        <v>95</v>
      </c>
      <c r="X6" s="25" t="s">
        <v>93</v>
      </c>
      <c r="Y6" s="26" t="s">
        <v>94</v>
      </c>
      <c r="Z6" s="27" t="s">
        <v>95</v>
      </c>
      <c r="AA6" s="25" t="s">
        <v>93</v>
      </c>
      <c r="AB6" s="26" t="s">
        <v>94</v>
      </c>
      <c r="AC6" s="27" t="s">
        <v>95</v>
      </c>
      <c r="AD6" s="25" t="s">
        <v>93</v>
      </c>
      <c r="AE6" s="26" t="s">
        <v>94</v>
      </c>
      <c r="AF6" s="27" t="s">
        <v>95</v>
      </c>
      <c r="AG6" s="25" t="s">
        <v>93</v>
      </c>
      <c r="AH6" s="26" t="s">
        <v>94</v>
      </c>
      <c r="AI6" s="27" t="s">
        <v>95</v>
      </c>
      <c r="AJ6" s="25" t="s">
        <v>93</v>
      </c>
      <c r="AK6" s="26" t="s">
        <v>94</v>
      </c>
      <c r="AL6" s="27" t="s">
        <v>95</v>
      </c>
      <c r="AM6" s="25" t="s">
        <v>93</v>
      </c>
      <c r="AN6" s="26" t="s">
        <v>94</v>
      </c>
      <c r="AO6" s="27" t="s">
        <v>95</v>
      </c>
      <c r="AP6" s="25" t="s">
        <v>93</v>
      </c>
      <c r="AQ6" s="26" t="s">
        <v>94</v>
      </c>
      <c r="AR6" s="27" t="s">
        <v>95</v>
      </c>
      <c r="AS6" s="25" t="s">
        <v>93</v>
      </c>
      <c r="AT6" s="26" t="s">
        <v>94</v>
      </c>
      <c r="AU6" s="27" t="s">
        <v>95</v>
      </c>
      <c r="AV6" s="25" t="s">
        <v>93</v>
      </c>
      <c r="AW6" s="26" t="s">
        <v>94</v>
      </c>
      <c r="AX6" s="27" t="s">
        <v>95</v>
      </c>
      <c r="AY6" s="25" t="s">
        <v>93</v>
      </c>
      <c r="AZ6" s="26" t="s">
        <v>94</v>
      </c>
      <c r="BA6" s="27" t="s">
        <v>95</v>
      </c>
      <c r="BB6" s="25" t="s">
        <v>93</v>
      </c>
      <c r="BC6" s="26" t="s">
        <v>94</v>
      </c>
      <c r="BD6" s="27" t="s">
        <v>95</v>
      </c>
      <c r="BE6" s="25" t="s">
        <v>93</v>
      </c>
      <c r="BF6" s="26" t="s">
        <v>94</v>
      </c>
      <c r="BG6" s="27" t="s">
        <v>95</v>
      </c>
      <c r="BH6" s="25" t="s">
        <v>93</v>
      </c>
      <c r="BI6" s="26" t="s">
        <v>94</v>
      </c>
      <c r="BJ6" s="27" t="s">
        <v>95</v>
      </c>
      <c r="BK6" s="25" t="s">
        <v>93</v>
      </c>
      <c r="BL6" s="26" t="s">
        <v>94</v>
      </c>
      <c r="BM6" s="27" t="s">
        <v>95</v>
      </c>
      <c r="BN6" s="25" t="s">
        <v>93</v>
      </c>
      <c r="BO6" s="26" t="s">
        <v>94</v>
      </c>
      <c r="BP6" s="27" t="s">
        <v>95</v>
      </c>
      <c r="BQ6" s="25" t="s">
        <v>93</v>
      </c>
      <c r="BR6" s="26" t="s">
        <v>94</v>
      </c>
      <c r="BS6" s="27" t="s">
        <v>95</v>
      </c>
      <c r="BT6" s="25" t="s">
        <v>93</v>
      </c>
      <c r="BU6" s="26" t="s">
        <v>94</v>
      </c>
      <c r="BV6" s="27" t="s">
        <v>95</v>
      </c>
      <c r="BW6" s="25" t="s">
        <v>93</v>
      </c>
      <c r="BX6" s="26" t="s">
        <v>94</v>
      </c>
      <c r="BY6" s="27" t="s">
        <v>95</v>
      </c>
      <c r="BZ6" s="25" t="s">
        <v>93</v>
      </c>
      <c r="CA6" s="26" t="s">
        <v>94</v>
      </c>
      <c r="CB6" s="27" t="s">
        <v>95</v>
      </c>
      <c r="CC6" s="25" t="s">
        <v>93</v>
      </c>
      <c r="CD6" s="26" t="s">
        <v>94</v>
      </c>
      <c r="CE6" s="27" t="s">
        <v>95</v>
      </c>
      <c r="CF6" s="25" t="s">
        <v>93</v>
      </c>
      <c r="CG6" s="26" t="s">
        <v>94</v>
      </c>
      <c r="CH6" s="26" t="s">
        <v>95</v>
      </c>
    </row>
    <row r="7" spans="1:86" ht="12.75">
      <c r="A7" s="167">
        <v>2012</v>
      </c>
      <c r="B7" s="28" t="s">
        <v>96</v>
      </c>
      <c r="C7" s="29">
        <v>7.9</v>
      </c>
      <c r="D7" s="30">
        <v>1</v>
      </c>
      <c r="E7" s="31" t="s">
        <v>97</v>
      </c>
      <c r="F7" s="29">
        <v>8</v>
      </c>
      <c r="G7" s="30">
        <v>5.5</v>
      </c>
      <c r="H7" s="31" t="s">
        <v>97</v>
      </c>
      <c r="I7" s="29">
        <v>9</v>
      </c>
      <c r="J7" s="30">
        <v>6.3</v>
      </c>
      <c r="K7" s="31" t="s">
        <v>97</v>
      </c>
      <c r="L7" s="29">
        <v>11</v>
      </c>
      <c r="M7" s="30">
        <v>4.5</v>
      </c>
      <c r="N7" s="31" t="s">
        <v>97</v>
      </c>
      <c r="O7" s="29">
        <v>8.5</v>
      </c>
      <c r="P7" s="30">
        <v>8.9</v>
      </c>
      <c r="Q7" s="31" t="s">
        <v>97</v>
      </c>
      <c r="R7" s="29">
        <v>7.9</v>
      </c>
      <c r="S7" s="30">
        <v>4.2</v>
      </c>
      <c r="T7" s="31" t="s">
        <v>97</v>
      </c>
      <c r="U7" s="29">
        <v>12.5</v>
      </c>
      <c r="V7" s="30">
        <v>7.3</v>
      </c>
      <c r="W7" s="31" t="s">
        <v>97</v>
      </c>
      <c r="X7" s="29">
        <v>8.4</v>
      </c>
      <c r="Y7" s="30">
        <v>6.9</v>
      </c>
      <c r="Z7" s="31" t="s">
        <v>97</v>
      </c>
      <c r="AA7" s="29">
        <v>7.9</v>
      </c>
      <c r="AB7" s="30">
        <v>3.6</v>
      </c>
      <c r="AC7" s="31" t="s">
        <v>97</v>
      </c>
      <c r="AD7" s="29">
        <v>7.6</v>
      </c>
      <c r="AE7" s="30">
        <v>5.8</v>
      </c>
      <c r="AF7" s="31" t="s">
        <v>97</v>
      </c>
      <c r="AG7" s="29">
        <v>7.2</v>
      </c>
      <c r="AH7" s="30">
        <v>4</v>
      </c>
      <c r="AI7" s="31" t="s">
        <v>97</v>
      </c>
      <c r="AJ7" s="29">
        <v>11.5</v>
      </c>
      <c r="AK7" s="30">
        <v>5.3</v>
      </c>
      <c r="AL7" s="31" t="s">
        <v>97</v>
      </c>
      <c r="AM7" s="29">
        <v>9.9</v>
      </c>
      <c r="AN7" s="30">
        <v>4.9</v>
      </c>
      <c r="AO7" s="31" t="s">
        <v>97</v>
      </c>
      <c r="AP7" s="29">
        <v>9.6</v>
      </c>
      <c r="AQ7" s="30">
        <v>4.2</v>
      </c>
      <c r="AR7" s="31" t="s">
        <v>97</v>
      </c>
      <c r="AS7" s="29">
        <v>11.3</v>
      </c>
      <c r="AT7" s="30">
        <v>4</v>
      </c>
      <c r="AU7" s="31" t="s">
        <v>97</v>
      </c>
      <c r="AV7" s="29">
        <v>10.3</v>
      </c>
      <c r="AW7" s="30">
        <v>4.4</v>
      </c>
      <c r="AX7" s="31" t="s">
        <v>97</v>
      </c>
      <c r="AY7" s="29">
        <v>11.5</v>
      </c>
      <c r="AZ7" s="30">
        <v>3.5</v>
      </c>
      <c r="BA7" s="31" t="s">
        <v>97</v>
      </c>
      <c r="BB7" s="29">
        <v>7.8</v>
      </c>
      <c r="BC7" s="30">
        <v>3.2</v>
      </c>
      <c r="BD7" s="31" t="s">
        <v>97</v>
      </c>
      <c r="BE7" s="29">
        <v>7.6</v>
      </c>
      <c r="BF7" s="30">
        <v>4.1</v>
      </c>
      <c r="BG7" s="31" t="s">
        <v>97</v>
      </c>
      <c r="BH7" s="29">
        <v>8.5</v>
      </c>
      <c r="BI7" s="30">
        <v>3</v>
      </c>
      <c r="BJ7" s="31" t="s">
        <v>97</v>
      </c>
      <c r="BK7" s="29">
        <v>7.8</v>
      </c>
      <c r="BL7" s="30">
        <v>3</v>
      </c>
      <c r="BM7" s="31" t="s">
        <v>97</v>
      </c>
      <c r="BN7" s="29">
        <v>5.6</v>
      </c>
      <c r="BO7" s="30">
        <v>4.1</v>
      </c>
      <c r="BP7" s="31" t="s">
        <v>97</v>
      </c>
      <c r="BQ7" s="29">
        <v>4.1</v>
      </c>
      <c r="BR7" s="30">
        <v>4.5</v>
      </c>
      <c r="BS7" s="31" t="s">
        <v>97</v>
      </c>
      <c r="BT7" s="29">
        <v>5.3</v>
      </c>
      <c r="BU7" s="30">
        <v>4.1</v>
      </c>
      <c r="BV7" s="31" t="s">
        <v>97</v>
      </c>
      <c r="BW7" s="29">
        <v>7.5</v>
      </c>
      <c r="BX7" s="30">
        <v>5.3</v>
      </c>
      <c r="BY7" s="31" t="s">
        <v>97</v>
      </c>
      <c r="BZ7" s="29">
        <v>6.6</v>
      </c>
      <c r="CA7" s="30">
        <v>5.5</v>
      </c>
      <c r="CB7" s="31" t="s">
        <v>97</v>
      </c>
      <c r="CC7" s="29">
        <v>6.3</v>
      </c>
      <c r="CD7" s="30">
        <v>5.3</v>
      </c>
      <c r="CE7" s="31" t="s">
        <v>97</v>
      </c>
      <c r="CF7" s="29">
        <v>8.7</v>
      </c>
      <c r="CG7" s="30">
        <v>5.6</v>
      </c>
      <c r="CH7" s="32" t="s">
        <v>97</v>
      </c>
    </row>
    <row r="8" spans="1:86" ht="12.75">
      <c r="A8" s="167"/>
      <c r="B8" s="33" t="s">
        <v>98</v>
      </c>
      <c r="C8" s="29">
        <v>7.5</v>
      </c>
      <c r="D8" s="30">
        <v>1.1</v>
      </c>
      <c r="E8" s="31" t="s">
        <v>97</v>
      </c>
      <c r="F8" s="29">
        <v>6.2</v>
      </c>
      <c r="G8" s="30">
        <v>6.9</v>
      </c>
      <c r="H8" s="31" t="s">
        <v>97</v>
      </c>
      <c r="I8" s="29">
        <v>8.9</v>
      </c>
      <c r="J8" s="30">
        <v>6.5</v>
      </c>
      <c r="K8" s="31" t="s">
        <v>97</v>
      </c>
      <c r="L8" s="29">
        <v>9.1</v>
      </c>
      <c r="M8" s="30">
        <v>5</v>
      </c>
      <c r="N8" s="31" t="s">
        <v>97</v>
      </c>
      <c r="O8" s="29">
        <v>5.8</v>
      </c>
      <c r="P8" s="30">
        <v>9.3</v>
      </c>
      <c r="Q8" s="31" t="s">
        <v>97</v>
      </c>
      <c r="R8" s="29">
        <v>7.7</v>
      </c>
      <c r="S8" s="30">
        <v>4.6</v>
      </c>
      <c r="T8" s="31" t="s">
        <v>97</v>
      </c>
      <c r="U8" s="29">
        <v>14.6</v>
      </c>
      <c r="V8" s="30">
        <v>6.8</v>
      </c>
      <c r="W8" s="31" t="s">
        <v>97</v>
      </c>
      <c r="X8" s="29">
        <v>7.7</v>
      </c>
      <c r="Y8" s="30">
        <v>7.3</v>
      </c>
      <c r="Z8" s="31" t="s">
        <v>97</v>
      </c>
      <c r="AA8" s="29">
        <v>9.1</v>
      </c>
      <c r="AB8" s="30">
        <v>3.7</v>
      </c>
      <c r="AC8" s="31" t="s">
        <v>97</v>
      </c>
      <c r="AD8" s="29">
        <v>7</v>
      </c>
      <c r="AE8" s="30">
        <v>6.1</v>
      </c>
      <c r="AF8" s="31" t="s">
        <v>97</v>
      </c>
      <c r="AG8" s="29">
        <v>8.1</v>
      </c>
      <c r="AH8" s="30">
        <v>3.9</v>
      </c>
      <c r="AI8" s="31" t="s">
        <v>97</v>
      </c>
      <c r="AJ8" s="29">
        <v>11.3</v>
      </c>
      <c r="AK8" s="30">
        <v>4.8</v>
      </c>
      <c r="AL8" s="31" t="s">
        <v>97</v>
      </c>
      <c r="AM8" s="29">
        <v>9.3</v>
      </c>
      <c r="AN8" s="30">
        <v>5</v>
      </c>
      <c r="AO8" s="31" t="s">
        <v>97</v>
      </c>
      <c r="AP8" s="29">
        <v>8.2</v>
      </c>
      <c r="AQ8" s="30">
        <v>4.9</v>
      </c>
      <c r="AR8" s="31" t="s">
        <v>97</v>
      </c>
      <c r="AS8" s="29">
        <v>11.7</v>
      </c>
      <c r="AT8" s="30">
        <v>4.1</v>
      </c>
      <c r="AU8" s="31" t="s">
        <v>97</v>
      </c>
      <c r="AV8" s="29">
        <v>10.8</v>
      </c>
      <c r="AW8" s="30">
        <v>4.9</v>
      </c>
      <c r="AX8" s="31" t="s">
        <v>97</v>
      </c>
      <c r="AY8" s="29">
        <v>11.2</v>
      </c>
      <c r="AZ8" s="30">
        <v>3.8</v>
      </c>
      <c r="BA8" s="31" t="s">
        <v>97</v>
      </c>
      <c r="BB8" s="29">
        <v>7.1</v>
      </c>
      <c r="BC8" s="30">
        <v>3.5</v>
      </c>
      <c r="BD8" s="31" t="s">
        <v>97</v>
      </c>
      <c r="BE8" s="29">
        <v>7.3</v>
      </c>
      <c r="BF8" s="30">
        <v>4.6</v>
      </c>
      <c r="BG8" s="31" t="s">
        <v>97</v>
      </c>
      <c r="BH8" s="29">
        <v>7.4</v>
      </c>
      <c r="BI8" s="30">
        <v>3.2</v>
      </c>
      <c r="BJ8" s="31" t="s">
        <v>97</v>
      </c>
      <c r="BK8" s="29">
        <v>7.5</v>
      </c>
      <c r="BL8" s="30">
        <v>3.1</v>
      </c>
      <c r="BM8" s="31" t="s">
        <v>97</v>
      </c>
      <c r="BN8" s="29">
        <v>5.3</v>
      </c>
      <c r="BO8" s="30">
        <v>4.6</v>
      </c>
      <c r="BP8" s="31" t="s">
        <v>97</v>
      </c>
      <c r="BQ8" s="29">
        <v>3.7</v>
      </c>
      <c r="BR8" s="30">
        <v>4.7</v>
      </c>
      <c r="BS8" s="31" t="s">
        <v>97</v>
      </c>
      <c r="BT8" s="29">
        <v>5</v>
      </c>
      <c r="BU8" s="30">
        <v>4.6</v>
      </c>
      <c r="BV8" s="31" t="s">
        <v>97</v>
      </c>
      <c r="BW8" s="29">
        <v>7</v>
      </c>
      <c r="BX8" s="30">
        <v>5.2</v>
      </c>
      <c r="BY8" s="31" t="s">
        <v>97</v>
      </c>
      <c r="BZ8" s="29">
        <v>5.7</v>
      </c>
      <c r="CA8" s="30">
        <v>6.4</v>
      </c>
      <c r="CB8" s="31" t="s">
        <v>97</v>
      </c>
      <c r="CC8" s="29">
        <v>5.2</v>
      </c>
      <c r="CD8" s="30">
        <v>6.3</v>
      </c>
      <c r="CE8" s="31" t="s">
        <v>97</v>
      </c>
      <c r="CF8" s="29">
        <v>8.4</v>
      </c>
      <c r="CG8" s="30">
        <v>5.7</v>
      </c>
      <c r="CH8" s="32" t="s">
        <v>97</v>
      </c>
    </row>
    <row r="9" spans="1:86" ht="12.75">
      <c r="A9" s="167"/>
      <c r="B9" s="33" t="s">
        <v>99</v>
      </c>
      <c r="C9" s="29">
        <v>7.1</v>
      </c>
      <c r="D9" s="30">
        <v>1.1</v>
      </c>
      <c r="E9" s="31" t="s">
        <v>97</v>
      </c>
      <c r="F9" s="29">
        <v>5.9</v>
      </c>
      <c r="G9" s="30">
        <v>7.8</v>
      </c>
      <c r="H9" s="31" t="s">
        <v>97</v>
      </c>
      <c r="I9" s="29">
        <v>7.6</v>
      </c>
      <c r="J9" s="30">
        <v>6.4</v>
      </c>
      <c r="K9" s="31" t="s">
        <v>97</v>
      </c>
      <c r="L9" s="29">
        <v>9.4</v>
      </c>
      <c r="M9" s="30">
        <v>4.6</v>
      </c>
      <c r="N9" s="31" t="s">
        <v>97</v>
      </c>
      <c r="O9" s="29">
        <v>7.5</v>
      </c>
      <c r="P9" s="30">
        <v>9.8</v>
      </c>
      <c r="Q9" s="31" t="s">
        <v>97</v>
      </c>
      <c r="R9" s="29">
        <v>7.1</v>
      </c>
      <c r="S9" s="30">
        <v>4.8</v>
      </c>
      <c r="T9" s="31" t="s">
        <v>97</v>
      </c>
      <c r="U9" s="29">
        <v>14</v>
      </c>
      <c r="V9" s="30">
        <v>7</v>
      </c>
      <c r="W9" s="31" t="s">
        <v>97</v>
      </c>
      <c r="X9" s="29">
        <v>7.2</v>
      </c>
      <c r="Y9" s="30">
        <v>7.6</v>
      </c>
      <c r="Z9" s="31" t="s">
        <v>97</v>
      </c>
      <c r="AA9" s="29">
        <v>7.7</v>
      </c>
      <c r="AB9" s="30">
        <v>3.8</v>
      </c>
      <c r="AC9" s="31" t="s">
        <v>97</v>
      </c>
      <c r="AD9" s="29">
        <v>6.1</v>
      </c>
      <c r="AE9" s="30">
        <v>6.6</v>
      </c>
      <c r="AF9" s="31" t="s">
        <v>97</v>
      </c>
      <c r="AG9" s="29">
        <v>8</v>
      </c>
      <c r="AH9" s="30">
        <v>4.1</v>
      </c>
      <c r="AI9" s="31" t="s">
        <v>97</v>
      </c>
      <c r="AJ9" s="29">
        <v>11.3</v>
      </c>
      <c r="AK9" s="30">
        <v>5.2</v>
      </c>
      <c r="AL9" s="31" t="s">
        <v>97</v>
      </c>
      <c r="AM9" s="29">
        <v>8.5</v>
      </c>
      <c r="AN9" s="30">
        <v>5.2</v>
      </c>
      <c r="AO9" s="31" t="s">
        <v>97</v>
      </c>
      <c r="AP9" s="29">
        <v>9.3</v>
      </c>
      <c r="AQ9" s="30">
        <v>4.6</v>
      </c>
      <c r="AR9" s="31" t="s">
        <v>97</v>
      </c>
      <c r="AS9" s="29">
        <v>11.4</v>
      </c>
      <c r="AT9" s="30">
        <v>3.9</v>
      </c>
      <c r="AU9" s="31" t="s">
        <v>97</v>
      </c>
      <c r="AV9" s="29">
        <v>10.4</v>
      </c>
      <c r="AW9" s="30">
        <v>5.2</v>
      </c>
      <c r="AX9" s="31" t="s">
        <v>97</v>
      </c>
      <c r="AY9" s="29">
        <v>10.7</v>
      </c>
      <c r="AZ9" s="30">
        <v>4.2</v>
      </c>
      <c r="BA9" s="31" t="s">
        <v>97</v>
      </c>
      <c r="BB9" s="29">
        <v>6.4</v>
      </c>
      <c r="BC9" s="30">
        <v>3.5</v>
      </c>
      <c r="BD9" s="31" t="s">
        <v>97</v>
      </c>
      <c r="BE9" s="29">
        <v>6.9</v>
      </c>
      <c r="BF9" s="30">
        <v>4.4</v>
      </c>
      <c r="BG9" s="31" t="s">
        <v>97</v>
      </c>
      <c r="BH9" s="29">
        <v>7.4</v>
      </c>
      <c r="BI9" s="30">
        <v>3.3</v>
      </c>
      <c r="BJ9" s="31" t="s">
        <v>97</v>
      </c>
      <c r="BK9" s="29">
        <v>6.9</v>
      </c>
      <c r="BL9" s="30">
        <v>3.3</v>
      </c>
      <c r="BM9" s="31" t="s">
        <v>97</v>
      </c>
      <c r="BN9" s="29">
        <v>4.6</v>
      </c>
      <c r="BO9" s="30">
        <v>4.9</v>
      </c>
      <c r="BP9" s="31" t="s">
        <v>97</v>
      </c>
      <c r="BQ9" s="29">
        <v>3.2</v>
      </c>
      <c r="BR9" s="30">
        <v>4.9</v>
      </c>
      <c r="BS9" s="31" t="s">
        <v>97</v>
      </c>
      <c r="BT9" s="29">
        <v>4.6</v>
      </c>
      <c r="BU9" s="30">
        <v>4.7</v>
      </c>
      <c r="BV9" s="31" t="s">
        <v>97</v>
      </c>
      <c r="BW9" s="29">
        <v>4.9</v>
      </c>
      <c r="BX9" s="30">
        <v>6.9</v>
      </c>
      <c r="BY9" s="31" t="s">
        <v>97</v>
      </c>
      <c r="BZ9" s="29">
        <v>5.1</v>
      </c>
      <c r="CA9" s="30">
        <v>6.4</v>
      </c>
      <c r="CB9" s="31" t="s">
        <v>97</v>
      </c>
      <c r="CC9" s="29">
        <v>4.9</v>
      </c>
      <c r="CD9" s="30">
        <v>5.6</v>
      </c>
      <c r="CE9" s="31" t="s">
        <v>97</v>
      </c>
      <c r="CF9" s="29">
        <v>8.6</v>
      </c>
      <c r="CG9" s="30">
        <v>6</v>
      </c>
      <c r="CH9" s="32" t="s">
        <v>97</v>
      </c>
    </row>
    <row r="10" spans="1:88" ht="12.75">
      <c r="A10" s="167"/>
      <c r="B10" s="34" t="s">
        <v>100</v>
      </c>
      <c r="C10" s="35">
        <v>6.9</v>
      </c>
      <c r="D10" s="36">
        <v>1.1</v>
      </c>
      <c r="E10" s="37">
        <f>AVERAGE(C7,C8,C9,C10)</f>
        <v>7.35</v>
      </c>
      <c r="F10" s="35">
        <v>5.3</v>
      </c>
      <c r="G10" s="36">
        <v>7.6</v>
      </c>
      <c r="H10" s="37">
        <f>AVERAGE(F7,F8,F9,F10)</f>
        <v>6.3500000000000005</v>
      </c>
      <c r="I10" s="35">
        <v>8.1</v>
      </c>
      <c r="J10" s="36">
        <v>6.2</v>
      </c>
      <c r="K10" s="37">
        <f>AVERAGE(I7,I8,I9,I10)</f>
        <v>8.4</v>
      </c>
      <c r="L10" s="35">
        <v>8.4</v>
      </c>
      <c r="M10" s="36">
        <v>4.7</v>
      </c>
      <c r="N10" s="37">
        <f>AVERAGE(L7,L8,L9,L10)</f>
        <v>9.475</v>
      </c>
      <c r="O10" s="35">
        <v>8.4</v>
      </c>
      <c r="P10" s="36">
        <v>8.9</v>
      </c>
      <c r="Q10" s="37">
        <f>AVERAGE(O7,O8,O9,O10)</f>
        <v>7.550000000000001</v>
      </c>
      <c r="R10" s="35">
        <v>6.8</v>
      </c>
      <c r="S10" s="36">
        <v>5.2</v>
      </c>
      <c r="T10" s="37">
        <f>AVERAGE(R7,R8,R9,R10)</f>
        <v>7.375000000000001</v>
      </c>
      <c r="U10" s="35">
        <v>11.8</v>
      </c>
      <c r="V10" s="36">
        <v>9.3</v>
      </c>
      <c r="W10" s="37">
        <f>AVERAGE(U7,U8,U9,U10)</f>
        <v>13.225000000000001</v>
      </c>
      <c r="X10" s="35">
        <v>7.6</v>
      </c>
      <c r="Y10" s="36">
        <v>8.6</v>
      </c>
      <c r="Z10" s="37">
        <f>AVERAGE(X7,X8,X9,X10)</f>
        <v>7.725</v>
      </c>
      <c r="AA10" s="35">
        <v>7.5</v>
      </c>
      <c r="AB10" s="36">
        <v>4.1</v>
      </c>
      <c r="AC10" s="37">
        <f>AVERAGE(AA7,AA8,AA9,AA10)</f>
        <v>8.05</v>
      </c>
      <c r="AD10" s="35">
        <v>6.9</v>
      </c>
      <c r="AE10" s="36">
        <v>6.9</v>
      </c>
      <c r="AF10" s="37">
        <f>AVERAGE(AD7,AD8,AD9,AD10)</f>
        <v>6.9</v>
      </c>
      <c r="AG10" s="35">
        <v>7.5</v>
      </c>
      <c r="AH10" s="36">
        <v>4.2</v>
      </c>
      <c r="AI10" s="37">
        <f>AVERAGE(AG7,AG8,AG9,AG10)</f>
        <v>7.7</v>
      </c>
      <c r="AJ10" s="35">
        <v>11.5</v>
      </c>
      <c r="AK10" s="36">
        <v>4.4</v>
      </c>
      <c r="AL10" s="37">
        <f>AVERAGE(AJ7,AJ8,AJ9,AJ10)</f>
        <v>11.4</v>
      </c>
      <c r="AM10" s="35">
        <v>9</v>
      </c>
      <c r="AN10" s="36">
        <v>5.1</v>
      </c>
      <c r="AO10" s="37">
        <f>AVERAGE(AM7,AM8,AM9,AM10)</f>
        <v>9.175</v>
      </c>
      <c r="AP10" s="35">
        <v>9.2</v>
      </c>
      <c r="AQ10" s="36">
        <v>4.5</v>
      </c>
      <c r="AR10" s="37">
        <f>AVERAGE(AP7,AP8,AP9,AP10)</f>
        <v>9.075</v>
      </c>
      <c r="AS10" s="35">
        <v>11</v>
      </c>
      <c r="AT10" s="36">
        <v>4.1</v>
      </c>
      <c r="AU10" s="37">
        <f>AVERAGE(AS7,AS8,AS9,AS10)</f>
        <v>11.35</v>
      </c>
      <c r="AV10" s="35">
        <v>9.5</v>
      </c>
      <c r="AW10" s="36">
        <v>5.3</v>
      </c>
      <c r="AX10" s="37">
        <f>AVERAGE(AV7,AV8,AV9,AV10)</f>
        <v>10.25</v>
      </c>
      <c r="AY10" s="35">
        <v>10.8</v>
      </c>
      <c r="AZ10" s="36">
        <v>3.8</v>
      </c>
      <c r="BA10" s="37">
        <f>AVERAGE(AY7,AY8,AY9,AY10)</f>
        <v>11.05</v>
      </c>
      <c r="BB10" s="35">
        <v>6.2</v>
      </c>
      <c r="BC10" s="36">
        <v>3.6</v>
      </c>
      <c r="BD10" s="37">
        <f>AVERAGE(BB7,BB8,BB9,BB10)</f>
        <v>6.874999999999999</v>
      </c>
      <c r="BE10" s="35">
        <v>6.7</v>
      </c>
      <c r="BF10" s="36">
        <v>4.5</v>
      </c>
      <c r="BG10" s="37">
        <f>AVERAGE(BE7,BE8,BE9,BE10)</f>
        <v>7.124999999999999</v>
      </c>
      <c r="BH10" s="35">
        <v>6.8</v>
      </c>
      <c r="BI10" s="36">
        <v>3.5</v>
      </c>
      <c r="BJ10" s="37">
        <f>AVERAGE(BH7,BH8,BH9,BH10)</f>
        <v>7.525</v>
      </c>
      <c r="BK10" s="35">
        <v>6.8</v>
      </c>
      <c r="BL10" s="36">
        <v>3.3</v>
      </c>
      <c r="BM10" s="37">
        <f>AVERAGE(BK7,BK8,BK9,BK10)</f>
        <v>7.250000000000001</v>
      </c>
      <c r="BN10" s="35">
        <v>4.3</v>
      </c>
      <c r="BO10" s="36">
        <v>4.8</v>
      </c>
      <c r="BP10" s="37">
        <f>AVERAGE(BN7,BN8,BN9,BN10)</f>
        <v>4.949999999999999</v>
      </c>
      <c r="BQ10" s="35">
        <v>2.7</v>
      </c>
      <c r="BR10" s="36">
        <v>5.6</v>
      </c>
      <c r="BS10" s="37">
        <f>AVERAGE(BQ7,BQ8,BQ9,BQ10)</f>
        <v>3.425</v>
      </c>
      <c r="BT10" s="35">
        <v>4.3</v>
      </c>
      <c r="BU10" s="36">
        <v>4.7</v>
      </c>
      <c r="BV10" s="37">
        <f>AVERAGE(BT7,BT8,BT9,BT10)</f>
        <v>4.8</v>
      </c>
      <c r="BW10" s="35">
        <v>5</v>
      </c>
      <c r="BX10" s="36">
        <v>6.5</v>
      </c>
      <c r="BY10" s="37">
        <f>AVERAGE(BW7,BW8,BW9,BW10)</f>
        <v>6.1</v>
      </c>
      <c r="BZ10" s="35">
        <v>4.6</v>
      </c>
      <c r="CA10" s="36">
        <v>6.5</v>
      </c>
      <c r="CB10" s="37">
        <f>AVERAGE(BZ7,BZ8,BZ9,BZ10)</f>
        <v>5.5</v>
      </c>
      <c r="CC10" s="35">
        <v>5.1</v>
      </c>
      <c r="CD10" s="36">
        <v>6.2</v>
      </c>
      <c r="CE10" s="37">
        <f>AVERAGE(CC7,CC8,CC9,CC10)</f>
        <v>5.375</v>
      </c>
      <c r="CF10" s="35">
        <v>8.8</v>
      </c>
      <c r="CG10" s="36">
        <v>5.7</v>
      </c>
      <c r="CH10" s="38">
        <f>AVERAGE(CF7,CF8,CF9,CF10)</f>
        <v>8.625</v>
      </c>
      <c r="CJ10" s="24"/>
    </row>
    <row r="11" spans="1:86" ht="12.75">
      <c r="A11" s="168" t="s">
        <v>101</v>
      </c>
      <c r="B11" s="33" t="s">
        <v>96</v>
      </c>
      <c r="C11" s="29">
        <v>8</v>
      </c>
      <c r="D11" s="30">
        <v>1</v>
      </c>
      <c r="E11" s="31" t="s">
        <v>97</v>
      </c>
      <c r="F11" s="29">
        <v>6.1</v>
      </c>
      <c r="G11" s="30">
        <v>7.6</v>
      </c>
      <c r="H11" s="39" t="s">
        <v>97</v>
      </c>
      <c r="I11" s="29">
        <v>10.8</v>
      </c>
      <c r="J11" s="30">
        <v>5.4</v>
      </c>
      <c r="K11" s="39" t="s">
        <v>97</v>
      </c>
      <c r="L11" s="29">
        <v>10.2</v>
      </c>
      <c r="M11" s="30">
        <v>4.7</v>
      </c>
      <c r="N11" s="39" t="s">
        <v>97</v>
      </c>
      <c r="O11" s="29">
        <v>8.8</v>
      </c>
      <c r="P11" s="30">
        <v>7.8</v>
      </c>
      <c r="Q11" s="39" t="s">
        <v>97</v>
      </c>
      <c r="R11" s="29">
        <v>7.8</v>
      </c>
      <c r="S11" s="30">
        <v>4.4</v>
      </c>
      <c r="T11" s="39" t="s">
        <v>97</v>
      </c>
      <c r="U11" s="29">
        <v>11.4</v>
      </c>
      <c r="V11" s="30">
        <v>7.8</v>
      </c>
      <c r="W11" s="39" t="s">
        <v>97</v>
      </c>
      <c r="X11" s="29">
        <v>9.3</v>
      </c>
      <c r="Y11" s="30">
        <v>6.6</v>
      </c>
      <c r="Z11" s="39" t="s">
        <v>97</v>
      </c>
      <c r="AA11" s="29">
        <v>9.3</v>
      </c>
      <c r="AB11" s="30">
        <v>3.5</v>
      </c>
      <c r="AC11" s="39" t="s">
        <v>97</v>
      </c>
      <c r="AD11" s="29">
        <v>8.3</v>
      </c>
      <c r="AE11" s="30">
        <v>6.1</v>
      </c>
      <c r="AF11" s="39" t="s">
        <v>97</v>
      </c>
      <c r="AG11" s="29">
        <v>8.8</v>
      </c>
      <c r="AH11" s="30">
        <v>3.7</v>
      </c>
      <c r="AI11" s="39" t="s">
        <v>97</v>
      </c>
      <c r="AJ11" s="29">
        <v>12.1</v>
      </c>
      <c r="AK11" s="30">
        <v>5.1</v>
      </c>
      <c r="AL11" s="39" t="s">
        <v>97</v>
      </c>
      <c r="AM11" s="29">
        <v>9.4</v>
      </c>
      <c r="AN11" s="30">
        <v>4.9</v>
      </c>
      <c r="AO11" s="39" t="s">
        <v>97</v>
      </c>
      <c r="AP11" s="29">
        <v>10.6</v>
      </c>
      <c r="AQ11" s="30">
        <v>4.2</v>
      </c>
      <c r="AR11" s="39" t="s">
        <v>97</v>
      </c>
      <c r="AS11" s="29">
        <v>12.1</v>
      </c>
      <c r="AT11" s="30">
        <v>3.8</v>
      </c>
      <c r="AU11" s="39" t="s">
        <v>97</v>
      </c>
      <c r="AV11" s="29">
        <v>11.4</v>
      </c>
      <c r="AW11" s="30">
        <v>5.1</v>
      </c>
      <c r="AX11" s="39" t="s">
        <v>97</v>
      </c>
      <c r="AY11" s="29">
        <v>13.2</v>
      </c>
      <c r="AZ11" s="30">
        <v>3.4</v>
      </c>
      <c r="BA11" s="39" t="s">
        <v>97</v>
      </c>
      <c r="BB11" s="29">
        <v>7.4</v>
      </c>
      <c r="BC11" s="30">
        <v>3.3</v>
      </c>
      <c r="BD11" s="39" t="s">
        <v>97</v>
      </c>
      <c r="BE11" s="29">
        <v>7.8</v>
      </c>
      <c r="BF11" s="30">
        <v>4.1</v>
      </c>
      <c r="BG11" s="39" t="s">
        <v>97</v>
      </c>
      <c r="BH11" s="29">
        <v>7.2</v>
      </c>
      <c r="BI11" s="30">
        <v>3.2</v>
      </c>
      <c r="BJ11" s="39" t="s">
        <v>97</v>
      </c>
      <c r="BK11" s="29">
        <v>7.7</v>
      </c>
      <c r="BL11" s="30">
        <v>3</v>
      </c>
      <c r="BM11" s="39" t="s">
        <v>97</v>
      </c>
      <c r="BN11" s="29">
        <v>4.9</v>
      </c>
      <c r="BO11" s="30">
        <v>4.3</v>
      </c>
      <c r="BP11" s="39" t="s">
        <v>97</v>
      </c>
      <c r="BQ11" s="29">
        <v>3.6</v>
      </c>
      <c r="BR11" s="30">
        <v>4.6</v>
      </c>
      <c r="BS11" s="39" t="s">
        <v>97</v>
      </c>
      <c r="BT11" s="29">
        <v>5.3</v>
      </c>
      <c r="BU11" s="30">
        <v>4.3</v>
      </c>
      <c r="BV11" s="39" t="s">
        <v>97</v>
      </c>
      <c r="BW11" s="29">
        <v>4.8</v>
      </c>
      <c r="BX11" s="30">
        <v>7</v>
      </c>
      <c r="BY11" s="39" t="s">
        <v>97</v>
      </c>
      <c r="BZ11" s="29">
        <v>5.7</v>
      </c>
      <c r="CA11" s="30">
        <v>6.1</v>
      </c>
      <c r="CB11" s="39" t="s">
        <v>97</v>
      </c>
      <c r="CC11" s="29">
        <v>6.8</v>
      </c>
      <c r="CD11" s="30">
        <v>4.8</v>
      </c>
      <c r="CE11" s="39" t="s">
        <v>97</v>
      </c>
      <c r="CF11" s="29">
        <v>9.7</v>
      </c>
      <c r="CG11" s="30">
        <v>5.4</v>
      </c>
      <c r="CH11" s="40" t="s">
        <v>97</v>
      </c>
    </row>
    <row r="12" spans="1:86" ht="12.75">
      <c r="A12" s="168"/>
      <c r="B12" s="33" t="s">
        <v>98</v>
      </c>
      <c r="C12" s="29">
        <v>7.4</v>
      </c>
      <c r="D12" s="30">
        <v>1.1</v>
      </c>
      <c r="E12" s="31" t="s">
        <v>97</v>
      </c>
      <c r="F12" s="29">
        <v>4.8</v>
      </c>
      <c r="G12" s="30">
        <v>8.1</v>
      </c>
      <c r="H12" s="39" t="s">
        <v>97</v>
      </c>
      <c r="I12" s="29">
        <v>9.4</v>
      </c>
      <c r="J12" s="30">
        <v>6.3</v>
      </c>
      <c r="K12" s="39" t="s">
        <v>97</v>
      </c>
      <c r="L12" s="29">
        <v>10.1</v>
      </c>
      <c r="M12" s="30">
        <v>4.5</v>
      </c>
      <c r="N12" s="39" t="s">
        <v>97</v>
      </c>
      <c r="O12" s="29">
        <v>8.6</v>
      </c>
      <c r="P12" s="30">
        <v>9</v>
      </c>
      <c r="Q12" s="39" t="s">
        <v>97</v>
      </c>
      <c r="R12" s="29">
        <v>7.6</v>
      </c>
      <c r="S12" s="30">
        <v>4.8</v>
      </c>
      <c r="T12" s="39" t="s">
        <v>97</v>
      </c>
      <c r="U12" s="29">
        <v>14.3</v>
      </c>
      <c r="V12" s="30">
        <v>6.9</v>
      </c>
      <c r="W12" s="39" t="s">
        <v>97</v>
      </c>
      <c r="X12" s="29">
        <v>8.2</v>
      </c>
      <c r="Y12" s="30">
        <v>7.5</v>
      </c>
      <c r="Z12" s="39" t="s">
        <v>97</v>
      </c>
      <c r="AA12" s="29">
        <v>9.2</v>
      </c>
      <c r="AB12" s="30">
        <v>3.5</v>
      </c>
      <c r="AC12" s="39" t="s">
        <v>97</v>
      </c>
      <c r="AD12" s="29">
        <v>7.5</v>
      </c>
      <c r="AE12" s="30">
        <v>5.7</v>
      </c>
      <c r="AF12" s="39" t="s">
        <v>97</v>
      </c>
      <c r="AG12" s="29">
        <v>8.4</v>
      </c>
      <c r="AH12" s="30">
        <v>3.7</v>
      </c>
      <c r="AI12" s="39" t="s">
        <v>97</v>
      </c>
      <c r="AJ12" s="29">
        <v>10.7</v>
      </c>
      <c r="AK12" s="30">
        <v>5.3</v>
      </c>
      <c r="AL12" s="39" t="s">
        <v>97</v>
      </c>
      <c r="AM12" s="29">
        <v>8.9</v>
      </c>
      <c r="AN12" s="30">
        <v>5</v>
      </c>
      <c r="AO12" s="39" t="s">
        <v>97</v>
      </c>
      <c r="AP12" s="29">
        <v>9.6</v>
      </c>
      <c r="AQ12" s="30">
        <v>4.4</v>
      </c>
      <c r="AR12" s="39" t="s">
        <v>97</v>
      </c>
      <c r="AS12" s="29">
        <v>10.6</v>
      </c>
      <c r="AT12" s="30">
        <v>3.9</v>
      </c>
      <c r="AU12" s="39" t="s">
        <v>97</v>
      </c>
      <c r="AV12" s="29">
        <v>11.1</v>
      </c>
      <c r="AW12" s="30">
        <v>5.3</v>
      </c>
      <c r="AX12" s="39" t="s">
        <v>97</v>
      </c>
      <c r="AY12" s="29">
        <v>11.8</v>
      </c>
      <c r="AZ12" s="30">
        <v>3.6</v>
      </c>
      <c r="BA12" s="39" t="s">
        <v>97</v>
      </c>
      <c r="BB12" s="29">
        <v>7</v>
      </c>
      <c r="BC12" s="30">
        <v>3.3</v>
      </c>
      <c r="BD12" s="39" t="s">
        <v>97</v>
      </c>
      <c r="BE12" s="29">
        <v>7.6</v>
      </c>
      <c r="BF12" s="30">
        <v>4.1</v>
      </c>
      <c r="BG12" s="39" t="s">
        <v>97</v>
      </c>
      <c r="BH12" s="29">
        <v>6.9</v>
      </c>
      <c r="BI12" s="30">
        <v>3.2</v>
      </c>
      <c r="BJ12" s="39" t="s">
        <v>97</v>
      </c>
      <c r="BK12" s="29">
        <v>7.4</v>
      </c>
      <c r="BL12" s="30">
        <v>3</v>
      </c>
      <c r="BM12" s="39" t="s">
        <v>97</v>
      </c>
      <c r="BN12" s="29">
        <v>4.5</v>
      </c>
      <c r="BO12" s="30">
        <v>4.3</v>
      </c>
      <c r="BP12" s="39" t="s">
        <v>97</v>
      </c>
      <c r="BQ12" s="29">
        <v>3.4</v>
      </c>
      <c r="BR12" s="30">
        <v>4.8</v>
      </c>
      <c r="BS12" s="39" t="s">
        <v>97</v>
      </c>
      <c r="BT12" s="29">
        <v>4.5</v>
      </c>
      <c r="BU12" s="30">
        <v>4.7</v>
      </c>
      <c r="BV12" s="39" t="s">
        <v>97</v>
      </c>
      <c r="BW12" s="29">
        <v>5</v>
      </c>
      <c r="BX12" s="30">
        <v>7.2</v>
      </c>
      <c r="BY12" s="39" t="s">
        <v>97</v>
      </c>
      <c r="BZ12" s="29">
        <v>4.5</v>
      </c>
      <c r="CA12" s="30">
        <v>6.5</v>
      </c>
      <c r="CB12" s="39" t="s">
        <v>97</v>
      </c>
      <c r="CC12" s="29">
        <v>5.7</v>
      </c>
      <c r="CD12" s="30">
        <v>5.3</v>
      </c>
      <c r="CE12" s="39" t="s">
        <v>97</v>
      </c>
      <c r="CF12" s="29">
        <v>9.2</v>
      </c>
      <c r="CG12" s="30">
        <v>5.2</v>
      </c>
      <c r="CH12" s="40" t="s">
        <v>97</v>
      </c>
    </row>
    <row r="13" spans="1:86" ht="12.75">
      <c r="A13" s="168"/>
      <c r="B13" s="33" t="s">
        <v>99</v>
      </c>
      <c r="C13" s="29">
        <v>6.9</v>
      </c>
      <c r="D13" s="30">
        <v>1.1</v>
      </c>
      <c r="E13" s="31" t="s">
        <v>97</v>
      </c>
      <c r="F13" s="29">
        <v>4.5</v>
      </c>
      <c r="G13" s="30">
        <v>8.8</v>
      </c>
      <c r="H13" s="39" t="s">
        <v>97</v>
      </c>
      <c r="I13" s="29">
        <v>8.8</v>
      </c>
      <c r="J13" s="30">
        <v>5.9</v>
      </c>
      <c r="K13" s="39" t="s">
        <v>97</v>
      </c>
      <c r="L13" s="29">
        <v>8.3</v>
      </c>
      <c r="M13" s="30">
        <v>5.3</v>
      </c>
      <c r="N13" s="39" t="s">
        <v>97</v>
      </c>
      <c r="O13" s="29">
        <v>8</v>
      </c>
      <c r="P13" s="30">
        <v>7.9</v>
      </c>
      <c r="Q13" s="39" t="s">
        <v>97</v>
      </c>
      <c r="R13" s="29">
        <v>7.6</v>
      </c>
      <c r="S13" s="30">
        <v>4.6</v>
      </c>
      <c r="T13" s="39" t="s">
        <v>97</v>
      </c>
      <c r="U13" s="29">
        <v>10.9</v>
      </c>
      <c r="V13" s="30">
        <v>9</v>
      </c>
      <c r="W13" s="39" t="s">
        <v>97</v>
      </c>
      <c r="X13" s="29">
        <v>6.2</v>
      </c>
      <c r="Y13" s="30">
        <v>8.9</v>
      </c>
      <c r="Z13" s="39" t="s">
        <v>97</v>
      </c>
      <c r="AA13" s="29">
        <v>7.4</v>
      </c>
      <c r="AB13" s="30">
        <v>4.4</v>
      </c>
      <c r="AC13" s="39" t="s">
        <v>97</v>
      </c>
      <c r="AD13" s="29">
        <v>7.4</v>
      </c>
      <c r="AE13" s="30">
        <v>6.1</v>
      </c>
      <c r="AF13" s="39" t="s">
        <v>97</v>
      </c>
      <c r="AG13" s="29">
        <v>7.2</v>
      </c>
      <c r="AH13" s="30">
        <v>4</v>
      </c>
      <c r="AI13" s="39" t="s">
        <v>97</v>
      </c>
      <c r="AJ13" s="29">
        <v>10.1</v>
      </c>
      <c r="AK13" s="30">
        <v>5.4</v>
      </c>
      <c r="AL13" s="39" t="s">
        <v>97</v>
      </c>
      <c r="AM13" s="29">
        <v>8.5</v>
      </c>
      <c r="AN13" s="30">
        <v>5.1</v>
      </c>
      <c r="AO13" s="39" t="s">
        <v>97</v>
      </c>
      <c r="AP13" s="29">
        <v>8.4</v>
      </c>
      <c r="AQ13" s="30">
        <v>4.8</v>
      </c>
      <c r="AR13" s="39" t="s">
        <v>97</v>
      </c>
      <c r="AS13" s="29">
        <v>10.4</v>
      </c>
      <c r="AT13" s="30">
        <v>4.2</v>
      </c>
      <c r="AU13" s="39" t="s">
        <v>97</v>
      </c>
      <c r="AV13" s="29">
        <v>10</v>
      </c>
      <c r="AW13" s="30">
        <v>5</v>
      </c>
      <c r="AX13" s="39" t="s">
        <v>97</v>
      </c>
      <c r="AY13" s="29">
        <v>10.6</v>
      </c>
      <c r="AZ13" s="30">
        <v>3.8</v>
      </c>
      <c r="BA13" s="39" t="s">
        <v>97</v>
      </c>
      <c r="BB13" s="29">
        <v>6.3</v>
      </c>
      <c r="BC13" s="30">
        <v>3.7</v>
      </c>
      <c r="BD13" s="39" t="s">
        <v>97</v>
      </c>
      <c r="BE13" s="29">
        <v>7.1</v>
      </c>
      <c r="BF13" s="30">
        <v>4.4</v>
      </c>
      <c r="BG13" s="39" t="s">
        <v>97</v>
      </c>
      <c r="BH13" s="29">
        <v>6.8</v>
      </c>
      <c r="BI13" s="30">
        <v>3.3</v>
      </c>
      <c r="BJ13" s="39" t="s">
        <v>97</v>
      </c>
      <c r="BK13" s="29">
        <v>7.3</v>
      </c>
      <c r="BL13" s="30">
        <v>3.1</v>
      </c>
      <c r="BM13" s="39" t="s">
        <v>97</v>
      </c>
      <c r="BN13" s="29">
        <v>4.2</v>
      </c>
      <c r="BO13" s="30">
        <v>4.8</v>
      </c>
      <c r="BP13" s="39" t="s">
        <v>97</v>
      </c>
      <c r="BQ13" s="29">
        <v>2.8</v>
      </c>
      <c r="BR13" s="30">
        <v>5.7</v>
      </c>
      <c r="BS13" s="39" t="s">
        <v>97</v>
      </c>
      <c r="BT13" s="29">
        <v>4.8</v>
      </c>
      <c r="BU13" s="30">
        <v>4.3</v>
      </c>
      <c r="BV13" s="39" t="s">
        <v>97</v>
      </c>
      <c r="BW13" s="29">
        <v>4.4</v>
      </c>
      <c r="BX13" s="30">
        <v>7.6</v>
      </c>
      <c r="BY13" s="39" t="s">
        <v>97</v>
      </c>
      <c r="BZ13" s="29">
        <v>3.8</v>
      </c>
      <c r="CA13" s="30">
        <v>7.4</v>
      </c>
      <c r="CB13" s="39" t="s">
        <v>97</v>
      </c>
      <c r="CC13" s="29">
        <v>5.1</v>
      </c>
      <c r="CD13" s="30">
        <v>5.4</v>
      </c>
      <c r="CE13" s="39" t="s">
        <v>97</v>
      </c>
      <c r="CF13" s="29">
        <v>8.8</v>
      </c>
      <c r="CG13" s="30">
        <v>5.2</v>
      </c>
      <c r="CH13" s="40" t="s">
        <v>97</v>
      </c>
    </row>
    <row r="14" spans="1:86" ht="12.75">
      <c r="A14" s="168"/>
      <c r="B14" s="34" t="s">
        <v>100</v>
      </c>
      <c r="C14" s="35">
        <v>6.2</v>
      </c>
      <c r="D14" s="36">
        <v>1.2</v>
      </c>
      <c r="E14" s="37">
        <f>AVERAGE(C11,C12,C13,C14)</f>
        <v>7.125</v>
      </c>
      <c r="F14" s="35">
        <v>4.9</v>
      </c>
      <c r="G14" s="36">
        <v>7.5</v>
      </c>
      <c r="H14" s="37">
        <f>AVERAGE(F11,F12,F13,F14)</f>
        <v>5.074999999999999</v>
      </c>
      <c r="I14" s="35">
        <v>6.9</v>
      </c>
      <c r="J14" s="36">
        <v>7.9</v>
      </c>
      <c r="K14" s="37">
        <f>AVERAGE(I11,I12,I13,I14)</f>
        <v>8.975000000000001</v>
      </c>
      <c r="L14" s="35">
        <v>7.6</v>
      </c>
      <c r="M14" s="36">
        <v>6</v>
      </c>
      <c r="N14" s="37">
        <f>AVERAGE(L11,L12,L13,L14)</f>
        <v>9.049999999999999</v>
      </c>
      <c r="O14" s="35">
        <v>6.6</v>
      </c>
      <c r="P14" s="36">
        <v>8.4</v>
      </c>
      <c r="Q14" s="37">
        <f>AVERAGE(O11,O12,O13,O14)</f>
        <v>8</v>
      </c>
      <c r="R14" s="35">
        <v>6</v>
      </c>
      <c r="S14" s="36">
        <v>5.1</v>
      </c>
      <c r="T14" s="37">
        <f>AVERAGE(R11,R12,R13,R14)</f>
        <v>7.25</v>
      </c>
      <c r="U14" s="35">
        <v>9.2</v>
      </c>
      <c r="V14" s="36">
        <v>11.6</v>
      </c>
      <c r="W14" s="37">
        <f>AVERAGE(U11,U12,U13,U14)</f>
        <v>11.45</v>
      </c>
      <c r="X14" s="35">
        <v>6.4</v>
      </c>
      <c r="Y14" s="36">
        <v>8.9</v>
      </c>
      <c r="Z14" s="37">
        <f>AVERAGE(X11,X12,X13,X14)</f>
        <v>7.525</v>
      </c>
      <c r="AA14" s="35">
        <v>5.5</v>
      </c>
      <c r="AB14" s="36">
        <v>4.5</v>
      </c>
      <c r="AC14" s="37">
        <f>AVERAGE(AA11,AA12,AA13,AA14)</f>
        <v>7.85</v>
      </c>
      <c r="AD14" s="35">
        <v>6.9</v>
      </c>
      <c r="AE14" s="36">
        <v>6.9</v>
      </c>
      <c r="AF14" s="37">
        <f>AVERAGE(AD11,AD12,AD13,AD14)</f>
        <v>7.525</v>
      </c>
      <c r="AG14" s="35">
        <v>6.9</v>
      </c>
      <c r="AH14" s="36">
        <v>4</v>
      </c>
      <c r="AI14" s="37">
        <f>AVERAGE(AG11,AG12,AG13,AG14)</f>
        <v>7.825000000000001</v>
      </c>
      <c r="AJ14" s="35">
        <v>9.8</v>
      </c>
      <c r="AK14" s="36">
        <v>5.2</v>
      </c>
      <c r="AL14" s="37">
        <f>AVERAGE(AJ11,AJ12,AJ13,AJ14)</f>
        <v>10.675</v>
      </c>
      <c r="AM14" s="35">
        <v>8.4</v>
      </c>
      <c r="AN14" s="36">
        <v>5</v>
      </c>
      <c r="AO14" s="37">
        <f>AVERAGE(AM11,AM12,AM13,AM14)</f>
        <v>8.8</v>
      </c>
      <c r="AP14" s="35">
        <v>7.3</v>
      </c>
      <c r="AQ14" s="36">
        <v>5</v>
      </c>
      <c r="AR14" s="37">
        <f>AVERAGE(AP11,AP12,AP13,AP14)</f>
        <v>8.975</v>
      </c>
      <c r="AS14" s="35">
        <v>9.3</v>
      </c>
      <c r="AT14" s="36">
        <v>4.6</v>
      </c>
      <c r="AU14" s="37">
        <f>AVERAGE(AS11,AS12,AS13,AS14)</f>
        <v>10.600000000000001</v>
      </c>
      <c r="AV14" s="35">
        <v>8.7</v>
      </c>
      <c r="AW14" s="36">
        <v>5.3</v>
      </c>
      <c r="AX14" s="37">
        <f>AVERAGE(AV11,AV12,AV13,AV14)</f>
        <v>10.3</v>
      </c>
      <c r="AY14" s="35">
        <v>9</v>
      </c>
      <c r="AZ14" s="36">
        <v>4.1</v>
      </c>
      <c r="BA14" s="37">
        <f>AVERAGE(AY11,AY12,AY13,AY14)</f>
        <v>11.15</v>
      </c>
      <c r="BB14" s="35">
        <v>5.7</v>
      </c>
      <c r="BC14" s="36">
        <v>3.6</v>
      </c>
      <c r="BD14" s="37">
        <f>AVERAGE(BB11,BB12,BB13,BB14)</f>
        <v>6.6</v>
      </c>
      <c r="BE14" s="35">
        <v>5.9</v>
      </c>
      <c r="BF14" s="36">
        <v>5</v>
      </c>
      <c r="BG14" s="37">
        <f>AVERAGE(BE11,BE12,BE13,BE14)</f>
        <v>7.1</v>
      </c>
      <c r="BH14" s="35">
        <v>6.2</v>
      </c>
      <c r="BI14" s="36">
        <v>3.4</v>
      </c>
      <c r="BJ14" s="37">
        <f>AVERAGE(BH11,BH12,BH13,BH14)</f>
        <v>6.775</v>
      </c>
      <c r="BK14" s="35">
        <v>6.5</v>
      </c>
      <c r="BL14" s="36">
        <v>3.4</v>
      </c>
      <c r="BM14" s="37">
        <f>AVERAGE(BK11,BK12,BK13,BK14)</f>
        <v>7.2250000000000005</v>
      </c>
      <c r="BN14" s="35">
        <v>3.7</v>
      </c>
      <c r="BO14" s="36">
        <v>5.3</v>
      </c>
      <c r="BP14" s="37">
        <f>AVERAGE(BN11,BN12,BN13,BN14)</f>
        <v>4.325</v>
      </c>
      <c r="BQ14" s="35">
        <v>2.5</v>
      </c>
      <c r="BR14" s="36">
        <v>6</v>
      </c>
      <c r="BS14" s="37">
        <f>AVERAGE(BQ11,BQ12,BQ13,BQ14)</f>
        <v>3.075</v>
      </c>
      <c r="BT14" s="35">
        <v>4.6</v>
      </c>
      <c r="BU14" s="36">
        <v>4.7</v>
      </c>
      <c r="BV14" s="37">
        <f>AVERAGE(BT11,BT12,BT13,BT14)</f>
        <v>4.800000000000001</v>
      </c>
      <c r="BW14" s="35">
        <v>4.5</v>
      </c>
      <c r="BX14" s="36">
        <v>8.3</v>
      </c>
      <c r="BY14" s="37">
        <f>AVERAGE(BW11,BW12,BW13,BW14)</f>
        <v>4.675000000000001</v>
      </c>
      <c r="BZ14" s="35">
        <v>3.7</v>
      </c>
      <c r="CA14" s="36">
        <v>7.4</v>
      </c>
      <c r="CB14" s="37">
        <f>AVERAGE(BZ11,BZ12,BZ13,BZ14)</f>
        <v>4.425</v>
      </c>
      <c r="CC14" s="35">
        <v>4</v>
      </c>
      <c r="CD14" s="36">
        <v>6.5</v>
      </c>
      <c r="CE14" s="37">
        <f>AVERAGE(CC11,CC12,CC13,CC14)</f>
        <v>5.4</v>
      </c>
      <c r="CF14" s="35">
        <v>8.4</v>
      </c>
      <c r="CG14" s="36">
        <v>5.8</v>
      </c>
      <c r="CH14" s="38">
        <f>AVERAGE(CF11,CF12,CF13,CF14)</f>
        <v>9.025</v>
      </c>
    </row>
    <row r="15" spans="1:86" ht="12.75">
      <c r="A15" s="168" t="s">
        <v>102</v>
      </c>
      <c r="B15" s="33" t="s">
        <v>96</v>
      </c>
      <c r="C15" s="29">
        <v>7.2</v>
      </c>
      <c r="D15" s="30">
        <v>1.2</v>
      </c>
      <c r="E15" s="31" t="s">
        <v>97</v>
      </c>
      <c r="F15" s="29">
        <v>4.9</v>
      </c>
      <c r="G15" s="30">
        <v>8.5</v>
      </c>
      <c r="H15" s="39" t="s">
        <v>97</v>
      </c>
      <c r="I15" s="29">
        <v>8</v>
      </c>
      <c r="J15" s="30">
        <v>6.8</v>
      </c>
      <c r="K15" s="39" t="s">
        <v>97</v>
      </c>
      <c r="L15" s="29">
        <v>8.2</v>
      </c>
      <c r="M15" s="30">
        <v>5.7</v>
      </c>
      <c r="N15" s="39" t="s">
        <v>97</v>
      </c>
      <c r="O15" s="29">
        <v>7.5</v>
      </c>
      <c r="P15" s="30">
        <v>8.3</v>
      </c>
      <c r="Q15" s="39" t="s">
        <v>97</v>
      </c>
      <c r="R15" s="29">
        <v>7.6</v>
      </c>
      <c r="S15" s="30">
        <v>5.2</v>
      </c>
      <c r="T15" s="39" t="s">
        <v>97</v>
      </c>
      <c r="U15" s="29">
        <v>11.3</v>
      </c>
      <c r="V15" s="30">
        <v>10.1</v>
      </c>
      <c r="W15" s="39" t="s">
        <v>97</v>
      </c>
      <c r="X15" s="29">
        <v>8.5</v>
      </c>
      <c r="Y15" s="30">
        <v>6.3</v>
      </c>
      <c r="Z15" s="39" t="s">
        <v>97</v>
      </c>
      <c r="AA15" s="29">
        <v>6.4</v>
      </c>
      <c r="AB15" s="30">
        <v>4</v>
      </c>
      <c r="AC15" s="39" t="s">
        <v>97</v>
      </c>
      <c r="AD15" s="29">
        <v>7.1</v>
      </c>
      <c r="AE15" s="30">
        <v>6.4</v>
      </c>
      <c r="AF15" s="39" t="s">
        <v>97</v>
      </c>
      <c r="AG15" s="29">
        <v>7.9</v>
      </c>
      <c r="AH15" s="30">
        <v>3.8</v>
      </c>
      <c r="AI15" s="39" t="s">
        <v>97</v>
      </c>
      <c r="AJ15" s="29">
        <v>11.7</v>
      </c>
      <c r="AK15" s="30">
        <v>4.4</v>
      </c>
      <c r="AL15" s="39" t="s">
        <v>97</v>
      </c>
      <c r="AM15" s="29">
        <v>9.3</v>
      </c>
      <c r="AN15" s="30">
        <v>4.7</v>
      </c>
      <c r="AO15" s="39" t="s">
        <v>97</v>
      </c>
      <c r="AP15" s="29">
        <v>8.8</v>
      </c>
      <c r="AQ15" s="30">
        <v>5.3</v>
      </c>
      <c r="AR15" s="39" t="s">
        <v>97</v>
      </c>
      <c r="AS15" s="29">
        <v>9.7</v>
      </c>
      <c r="AT15" s="30">
        <v>4.7</v>
      </c>
      <c r="AU15" s="39" t="s">
        <v>97</v>
      </c>
      <c r="AV15" s="29">
        <v>9.4</v>
      </c>
      <c r="AW15" s="30">
        <v>5.5</v>
      </c>
      <c r="AX15" s="39" t="s">
        <v>97</v>
      </c>
      <c r="AY15" s="29">
        <v>11.5</v>
      </c>
      <c r="AZ15" s="30">
        <v>3.6</v>
      </c>
      <c r="BA15" s="39" t="s">
        <v>97</v>
      </c>
      <c r="BB15" s="29">
        <v>7.1</v>
      </c>
      <c r="BC15" s="30">
        <v>3.7</v>
      </c>
      <c r="BD15" s="39" t="s">
        <v>97</v>
      </c>
      <c r="BE15" s="29">
        <v>6.3</v>
      </c>
      <c r="BF15" s="30">
        <v>4.8</v>
      </c>
      <c r="BG15" s="39" t="s">
        <v>97</v>
      </c>
      <c r="BH15" s="29">
        <v>6.7</v>
      </c>
      <c r="BI15" s="30">
        <v>3.5</v>
      </c>
      <c r="BJ15" s="39" t="s">
        <v>97</v>
      </c>
      <c r="BK15" s="29">
        <v>7.2</v>
      </c>
      <c r="BL15" s="30">
        <v>3.8</v>
      </c>
      <c r="BM15" s="39" t="s">
        <v>97</v>
      </c>
      <c r="BN15" s="29">
        <v>4.1</v>
      </c>
      <c r="BO15" s="30">
        <v>4.6</v>
      </c>
      <c r="BP15" s="39" t="s">
        <v>97</v>
      </c>
      <c r="BQ15" s="29">
        <v>3.1</v>
      </c>
      <c r="BR15" s="30">
        <v>6.1</v>
      </c>
      <c r="BS15" s="39" t="s">
        <v>97</v>
      </c>
      <c r="BT15" s="29">
        <v>5.4</v>
      </c>
      <c r="BU15" s="30">
        <v>4.4</v>
      </c>
      <c r="BV15" s="39" t="s">
        <v>97</v>
      </c>
      <c r="BW15" s="29">
        <v>4.7</v>
      </c>
      <c r="BX15" s="30">
        <v>7.4</v>
      </c>
      <c r="BY15" s="39" t="s">
        <v>97</v>
      </c>
      <c r="BZ15" s="29">
        <v>4.4</v>
      </c>
      <c r="CA15" s="30">
        <v>7.3</v>
      </c>
      <c r="CB15" s="39" t="s">
        <v>97</v>
      </c>
      <c r="CC15" s="29">
        <v>5.7</v>
      </c>
      <c r="CD15" s="30">
        <v>5.6</v>
      </c>
      <c r="CE15" s="39" t="s">
        <v>97</v>
      </c>
      <c r="CF15" s="29">
        <v>9</v>
      </c>
      <c r="CG15" s="30">
        <v>5.7</v>
      </c>
      <c r="CH15" s="40" t="s">
        <v>97</v>
      </c>
    </row>
    <row r="16" spans="1:86" ht="12.75">
      <c r="A16" s="168"/>
      <c r="B16" s="33" t="s">
        <v>98</v>
      </c>
      <c r="C16" s="41">
        <v>6.8</v>
      </c>
      <c r="D16" s="30">
        <v>1.1</v>
      </c>
      <c r="E16" s="31" t="s">
        <v>97</v>
      </c>
      <c r="F16" s="41">
        <v>4.1</v>
      </c>
      <c r="G16" s="30">
        <v>9</v>
      </c>
      <c r="H16" s="39" t="s">
        <v>97</v>
      </c>
      <c r="I16" s="41">
        <v>9.6</v>
      </c>
      <c r="J16" s="30">
        <v>6.9</v>
      </c>
      <c r="K16" s="39" t="s">
        <v>97</v>
      </c>
      <c r="L16" s="41">
        <v>8.3</v>
      </c>
      <c r="M16" s="30">
        <v>5.7</v>
      </c>
      <c r="N16" s="39" t="s">
        <v>97</v>
      </c>
      <c r="O16" s="41">
        <v>5.2</v>
      </c>
      <c r="P16" s="30">
        <v>9.9</v>
      </c>
      <c r="Q16" s="39" t="s">
        <v>97</v>
      </c>
      <c r="R16" s="41">
        <v>7</v>
      </c>
      <c r="S16" s="30">
        <v>4.7</v>
      </c>
      <c r="T16" s="39" t="s">
        <v>97</v>
      </c>
      <c r="U16" s="41">
        <v>9.9</v>
      </c>
      <c r="V16" s="30">
        <v>9.3</v>
      </c>
      <c r="W16" s="39" t="s">
        <v>97</v>
      </c>
      <c r="X16" s="41">
        <v>7.7</v>
      </c>
      <c r="Y16" s="30">
        <v>7.6</v>
      </c>
      <c r="Z16" s="39" t="s">
        <v>97</v>
      </c>
      <c r="AA16" s="41">
        <v>7.2</v>
      </c>
      <c r="AB16" s="30">
        <v>3.8</v>
      </c>
      <c r="AC16" s="39" t="s">
        <v>97</v>
      </c>
      <c r="AD16" s="41">
        <v>7</v>
      </c>
      <c r="AE16" s="30">
        <v>6.5</v>
      </c>
      <c r="AF16" s="39" t="s">
        <v>97</v>
      </c>
      <c r="AG16" s="41">
        <v>7.5</v>
      </c>
      <c r="AH16" s="30">
        <v>4.2</v>
      </c>
      <c r="AI16" s="39" t="s">
        <v>97</v>
      </c>
      <c r="AJ16" s="41">
        <v>11.5</v>
      </c>
      <c r="AK16" s="30">
        <v>4.9</v>
      </c>
      <c r="AL16" s="39" t="s">
        <v>97</v>
      </c>
      <c r="AM16" s="41">
        <v>8.8</v>
      </c>
      <c r="AN16" s="30">
        <v>4.9</v>
      </c>
      <c r="AO16" s="39" t="s">
        <v>97</v>
      </c>
      <c r="AP16" s="41">
        <v>7.9</v>
      </c>
      <c r="AQ16" s="30">
        <v>4.8</v>
      </c>
      <c r="AR16" s="39" t="s">
        <v>97</v>
      </c>
      <c r="AS16" s="41">
        <v>9.7</v>
      </c>
      <c r="AT16" s="30">
        <v>4.7</v>
      </c>
      <c r="AU16" s="39" t="s">
        <v>97</v>
      </c>
      <c r="AV16" s="41">
        <v>9.6</v>
      </c>
      <c r="AW16" s="30">
        <v>6.3</v>
      </c>
      <c r="AX16" s="39" t="s">
        <v>97</v>
      </c>
      <c r="AY16" s="41">
        <v>10.1</v>
      </c>
      <c r="AZ16" s="30">
        <v>3.8</v>
      </c>
      <c r="BA16" s="39" t="s">
        <v>97</v>
      </c>
      <c r="BB16" s="41">
        <v>6.8</v>
      </c>
      <c r="BC16" s="30">
        <v>3.6</v>
      </c>
      <c r="BD16" s="39" t="s">
        <v>97</v>
      </c>
      <c r="BE16" s="41">
        <v>6.5</v>
      </c>
      <c r="BF16" s="30">
        <v>4.5</v>
      </c>
      <c r="BG16" s="39" t="s">
        <v>97</v>
      </c>
      <c r="BH16" s="41">
        <v>6.4</v>
      </c>
      <c r="BI16" s="30">
        <v>3.8</v>
      </c>
      <c r="BJ16" s="39" t="s">
        <v>97</v>
      </c>
      <c r="BK16" s="41">
        <v>7</v>
      </c>
      <c r="BL16" s="30">
        <v>3.1</v>
      </c>
      <c r="BM16" s="39" t="s">
        <v>97</v>
      </c>
      <c r="BN16" s="41">
        <v>4.1</v>
      </c>
      <c r="BO16" s="30">
        <v>4.7</v>
      </c>
      <c r="BP16" s="39" t="s">
        <v>97</v>
      </c>
      <c r="BQ16" s="41">
        <v>2.8</v>
      </c>
      <c r="BR16" s="30">
        <v>5.8</v>
      </c>
      <c r="BS16" s="39" t="s">
        <v>97</v>
      </c>
      <c r="BT16" s="41">
        <v>4.9</v>
      </c>
      <c r="BU16" s="30">
        <v>4.8</v>
      </c>
      <c r="BV16" s="39" t="s">
        <v>97</v>
      </c>
      <c r="BW16" s="41">
        <v>3.9</v>
      </c>
      <c r="BX16" s="30">
        <v>7.8</v>
      </c>
      <c r="BY16" s="39" t="s">
        <v>97</v>
      </c>
      <c r="BZ16" s="41">
        <v>3.9</v>
      </c>
      <c r="CA16" s="30">
        <v>7.2</v>
      </c>
      <c r="CB16" s="39" t="s">
        <v>97</v>
      </c>
      <c r="CC16" s="41">
        <v>5.4</v>
      </c>
      <c r="CD16" s="30">
        <v>6</v>
      </c>
      <c r="CE16" s="39" t="s">
        <v>97</v>
      </c>
      <c r="CF16" s="41">
        <v>9.2</v>
      </c>
      <c r="CG16" s="30">
        <v>5.5</v>
      </c>
      <c r="CH16" s="40" t="s">
        <v>97</v>
      </c>
    </row>
    <row r="17" spans="1:86" ht="12.75">
      <c r="A17" s="168"/>
      <c r="B17" s="33" t="s">
        <v>99</v>
      </c>
      <c r="C17" s="41">
        <v>6.8</v>
      </c>
      <c r="D17" s="30">
        <v>1.2</v>
      </c>
      <c r="E17" s="31" t="s">
        <v>97</v>
      </c>
      <c r="F17" s="41">
        <v>4.1</v>
      </c>
      <c r="G17" s="30">
        <v>9.9</v>
      </c>
      <c r="H17" s="39" t="s">
        <v>97</v>
      </c>
      <c r="I17" s="41">
        <v>7</v>
      </c>
      <c r="J17" s="30">
        <v>7.3</v>
      </c>
      <c r="K17" s="39" t="s">
        <v>97</v>
      </c>
      <c r="L17" s="41">
        <v>6.7</v>
      </c>
      <c r="M17" s="30">
        <v>6.6</v>
      </c>
      <c r="N17" s="39" t="s">
        <v>97</v>
      </c>
      <c r="O17" s="41">
        <v>6.3</v>
      </c>
      <c r="P17" s="30">
        <v>9.2</v>
      </c>
      <c r="Q17" s="39" t="s">
        <v>97</v>
      </c>
      <c r="R17" s="41">
        <v>7.2</v>
      </c>
      <c r="S17" s="30">
        <v>4.4</v>
      </c>
      <c r="T17" s="39" t="s">
        <v>97</v>
      </c>
      <c r="U17" s="41">
        <v>10.6</v>
      </c>
      <c r="V17" s="30">
        <v>8.4</v>
      </c>
      <c r="W17" s="39" t="s">
        <v>97</v>
      </c>
      <c r="X17" s="41">
        <v>7.5</v>
      </c>
      <c r="Y17" s="30">
        <v>12.8</v>
      </c>
      <c r="Z17" s="39" t="s">
        <v>97</v>
      </c>
      <c r="AA17" s="41">
        <v>6.7</v>
      </c>
      <c r="AB17" s="30">
        <v>4.2</v>
      </c>
      <c r="AC17" s="39" t="s">
        <v>97</v>
      </c>
      <c r="AD17" s="41">
        <v>6.1</v>
      </c>
      <c r="AE17" s="30">
        <v>6</v>
      </c>
      <c r="AF17" s="39" t="s">
        <v>97</v>
      </c>
      <c r="AG17" s="41">
        <v>7.4</v>
      </c>
      <c r="AH17" s="30">
        <v>4.1</v>
      </c>
      <c r="AI17" s="39" t="s">
        <v>97</v>
      </c>
      <c r="AJ17" s="41">
        <v>10.5</v>
      </c>
      <c r="AK17" s="30">
        <v>5.3</v>
      </c>
      <c r="AL17" s="39" t="s">
        <v>97</v>
      </c>
      <c r="AM17" s="41">
        <v>9.2</v>
      </c>
      <c r="AN17" s="30">
        <v>4.7</v>
      </c>
      <c r="AO17" s="39" t="s">
        <v>97</v>
      </c>
      <c r="AP17" s="41">
        <v>8.3</v>
      </c>
      <c r="AQ17" s="30">
        <v>4.7</v>
      </c>
      <c r="AR17" s="39" t="s">
        <v>97</v>
      </c>
      <c r="AS17" s="41">
        <v>9.7</v>
      </c>
      <c r="AT17" s="30">
        <v>4.4</v>
      </c>
      <c r="AU17" s="39" t="s">
        <v>97</v>
      </c>
      <c r="AV17" s="41">
        <v>9</v>
      </c>
      <c r="AW17" s="30">
        <v>5.9</v>
      </c>
      <c r="AX17" s="39" t="s">
        <v>97</v>
      </c>
      <c r="AY17" s="41">
        <v>9.7</v>
      </c>
      <c r="AZ17" s="30">
        <v>4.1</v>
      </c>
      <c r="BA17" s="39" t="s">
        <v>97</v>
      </c>
      <c r="BB17" s="41">
        <v>6.8</v>
      </c>
      <c r="BC17" s="30">
        <v>3.7</v>
      </c>
      <c r="BD17" s="39" t="s">
        <v>97</v>
      </c>
      <c r="BE17" s="41">
        <v>5.8</v>
      </c>
      <c r="BF17" s="30">
        <v>5.1</v>
      </c>
      <c r="BG17" s="39" t="s">
        <v>97</v>
      </c>
      <c r="BH17" s="41">
        <v>6.1</v>
      </c>
      <c r="BI17" s="30">
        <v>3.6</v>
      </c>
      <c r="BJ17" s="39" t="s">
        <v>97</v>
      </c>
      <c r="BK17" s="41">
        <v>7.2</v>
      </c>
      <c r="BL17" s="30">
        <v>3.3</v>
      </c>
      <c r="BM17" s="39" t="s">
        <v>97</v>
      </c>
      <c r="BN17" s="41">
        <v>4.1</v>
      </c>
      <c r="BO17" s="30">
        <v>4.7</v>
      </c>
      <c r="BP17" s="39" t="s">
        <v>97</v>
      </c>
      <c r="BQ17" s="41">
        <v>2.9</v>
      </c>
      <c r="BR17" s="30">
        <v>5.4</v>
      </c>
      <c r="BS17" s="39" t="s">
        <v>97</v>
      </c>
      <c r="BT17" s="41">
        <v>5.2</v>
      </c>
      <c r="BU17" s="30">
        <v>4.8</v>
      </c>
      <c r="BV17" s="39" t="s">
        <v>97</v>
      </c>
      <c r="BW17" s="41">
        <v>4</v>
      </c>
      <c r="BX17" s="30">
        <v>7.3</v>
      </c>
      <c r="BY17" s="39" t="s">
        <v>97</v>
      </c>
      <c r="BZ17" s="41">
        <v>3.7</v>
      </c>
      <c r="CA17" s="30">
        <v>8.1</v>
      </c>
      <c r="CB17" s="39" t="s">
        <v>97</v>
      </c>
      <c r="CC17" s="41">
        <v>5.1</v>
      </c>
      <c r="CD17" s="30">
        <v>5.5</v>
      </c>
      <c r="CE17" s="39" t="s">
        <v>97</v>
      </c>
      <c r="CF17" s="41">
        <v>8.9</v>
      </c>
      <c r="CG17" s="30">
        <v>5.7</v>
      </c>
      <c r="CH17" s="40" t="s">
        <v>97</v>
      </c>
    </row>
    <row r="18" spans="1:86" ht="12.75">
      <c r="A18" s="168"/>
      <c r="B18" s="34" t="s">
        <v>100</v>
      </c>
      <c r="C18" s="42">
        <v>6.5</v>
      </c>
      <c r="D18" s="36">
        <v>1.2</v>
      </c>
      <c r="E18" s="37">
        <f>AVERAGE(C15,C16,C17,C18)</f>
        <v>6.825</v>
      </c>
      <c r="F18" s="42">
        <v>3.6</v>
      </c>
      <c r="G18" s="36">
        <v>9</v>
      </c>
      <c r="H18" s="37">
        <f>AVERAGE(F15,F16,F17,F18)</f>
        <v>4.175</v>
      </c>
      <c r="I18" s="42">
        <v>6.2</v>
      </c>
      <c r="J18" s="36">
        <v>7.9</v>
      </c>
      <c r="K18" s="37">
        <f>AVERAGE(I15,I16,I17,I18)</f>
        <v>7.7</v>
      </c>
      <c r="L18" s="42">
        <v>7.7</v>
      </c>
      <c r="M18" s="36">
        <v>6.5</v>
      </c>
      <c r="N18" s="37">
        <f>AVERAGE(L15,L16,L17,L18)</f>
        <v>7.725</v>
      </c>
      <c r="O18" s="42">
        <v>6.3</v>
      </c>
      <c r="P18" s="36">
        <v>9.1</v>
      </c>
      <c r="Q18" s="37">
        <f>AVERAGE(O15,O16,O17,O18)</f>
        <v>6.325</v>
      </c>
      <c r="R18" s="42">
        <v>7</v>
      </c>
      <c r="S18" s="36">
        <v>4.7</v>
      </c>
      <c r="T18" s="37">
        <f>AVERAGE(R15,R16,R17,R18)</f>
        <v>7.2</v>
      </c>
      <c r="U18" s="42">
        <v>9.5</v>
      </c>
      <c r="V18" s="36">
        <v>9.7</v>
      </c>
      <c r="W18" s="37">
        <f>AVERAGE(U15,U16,U17,U18)</f>
        <v>10.325000000000001</v>
      </c>
      <c r="X18" s="42">
        <v>6.3</v>
      </c>
      <c r="Y18" s="36">
        <v>7.5</v>
      </c>
      <c r="Z18" s="37">
        <f>AVERAGE(X15,X16,X17,X18)</f>
        <v>7.5</v>
      </c>
      <c r="AA18" s="42">
        <v>7</v>
      </c>
      <c r="AB18" s="36">
        <v>4.1</v>
      </c>
      <c r="AC18" s="37">
        <f>AVERAGE(AA15,AA16,AA17,AA18)</f>
        <v>6.825</v>
      </c>
      <c r="AD18" s="42">
        <v>5.9</v>
      </c>
      <c r="AE18" s="36">
        <v>7.2</v>
      </c>
      <c r="AF18" s="37">
        <f>AVERAGE(AD15,AD16,AD17,AD18)</f>
        <v>6.525</v>
      </c>
      <c r="AG18" s="42">
        <v>6.6</v>
      </c>
      <c r="AH18" s="36">
        <v>3.9</v>
      </c>
      <c r="AI18" s="37">
        <f>AVERAGE(AG15,AG16,AG17,AG18)</f>
        <v>7.35</v>
      </c>
      <c r="AJ18" s="42">
        <v>10.4</v>
      </c>
      <c r="AK18" s="36">
        <v>4.9</v>
      </c>
      <c r="AL18" s="37">
        <f>AVERAGE(AJ15,AJ16,AJ17,AJ18)</f>
        <v>11.025</v>
      </c>
      <c r="AM18" s="42">
        <v>8.1</v>
      </c>
      <c r="AN18" s="36">
        <v>5.4</v>
      </c>
      <c r="AO18" s="37">
        <f>AVERAGE(AM15,AM16,AM17,AM18)</f>
        <v>8.85</v>
      </c>
      <c r="AP18" s="42">
        <v>7.6</v>
      </c>
      <c r="AQ18" s="36">
        <v>5.2</v>
      </c>
      <c r="AR18" s="37">
        <f>AVERAGE(AP15,AP16,AP17,AP18)</f>
        <v>8.15</v>
      </c>
      <c r="AS18" s="42">
        <v>9.4</v>
      </c>
      <c r="AT18" s="36">
        <v>4.4</v>
      </c>
      <c r="AU18" s="37">
        <f>AVERAGE(AS15,AS16,AS17,AS18)</f>
        <v>9.625</v>
      </c>
      <c r="AV18" s="42">
        <v>8.9</v>
      </c>
      <c r="AW18" s="36">
        <v>5.9</v>
      </c>
      <c r="AX18" s="37">
        <f>AVERAGE(AV15,AV16,AV17,AV18)</f>
        <v>9.225</v>
      </c>
      <c r="AY18" s="42">
        <v>9.7</v>
      </c>
      <c r="AZ18" s="36">
        <v>4</v>
      </c>
      <c r="BA18" s="37">
        <f>AVERAGE(AY15,AY16,AY17,AY18)</f>
        <v>10.25</v>
      </c>
      <c r="BB18" s="42">
        <v>6.2</v>
      </c>
      <c r="BC18" s="36">
        <v>3.5</v>
      </c>
      <c r="BD18" s="37">
        <f>AVERAGE(BB15,BB16,BB17,BB18)</f>
        <v>6.725</v>
      </c>
      <c r="BE18" s="42">
        <v>6</v>
      </c>
      <c r="BF18" s="36">
        <v>5.4</v>
      </c>
      <c r="BG18" s="37">
        <f>AVERAGE(BE15,BE16,BE17,BE18)</f>
        <v>6.15</v>
      </c>
      <c r="BH18" s="42">
        <v>5.8</v>
      </c>
      <c r="BI18" s="36">
        <v>3.6</v>
      </c>
      <c r="BJ18" s="37">
        <f>AVERAGE(BH15,BH16,BH17,BH18)</f>
        <v>6.250000000000001</v>
      </c>
      <c r="BK18" s="42">
        <v>7.1</v>
      </c>
      <c r="BL18" s="36">
        <v>3.3</v>
      </c>
      <c r="BM18" s="37">
        <f>AVERAGE(BK15,BK16,BK17,BK18)</f>
        <v>7.125</v>
      </c>
      <c r="BN18" s="42">
        <v>3.7</v>
      </c>
      <c r="BO18" s="36">
        <v>5.4</v>
      </c>
      <c r="BP18" s="37">
        <f>AVERAGE(BN15,BN16,BN17,BN18)</f>
        <v>4</v>
      </c>
      <c r="BQ18" s="42">
        <v>2.7</v>
      </c>
      <c r="BR18" s="36">
        <v>5.5</v>
      </c>
      <c r="BS18" s="37">
        <f>AVERAGE(BQ15,BQ16,BQ17,BQ18)</f>
        <v>2.875</v>
      </c>
      <c r="BT18" s="42">
        <v>4.5</v>
      </c>
      <c r="BU18" s="36">
        <v>4.9</v>
      </c>
      <c r="BV18" s="37">
        <f>AVERAGE(BT15,BT16,BT17,BT18)</f>
        <v>5</v>
      </c>
      <c r="BW18" s="42">
        <v>3.8</v>
      </c>
      <c r="BX18" s="36">
        <v>8.1</v>
      </c>
      <c r="BY18" s="37">
        <f>AVERAGE(BW15,BW16,BW17,BW18)</f>
        <v>4.1</v>
      </c>
      <c r="BZ18" s="42">
        <v>4</v>
      </c>
      <c r="CA18" s="36">
        <v>7.5</v>
      </c>
      <c r="CB18" s="37">
        <f>AVERAGE(BZ15,BZ16,BZ17,BZ18)</f>
        <v>4</v>
      </c>
      <c r="CC18" s="42">
        <v>5</v>
      </c>
      <c r="CD18" s="36">
        <v>5.9</v>
      </c>
      <c r="CE18" s="37">
        <f>AVERAGE(CC15,CC16,CC17,CC18)</f>
        <v>5.300000000000001</v>
      </c>
      <c r="CF18" s="42">
        <v>8.7</v>
      </c>
      <c r="CG18" s="36">
        <v>5.9</v>
      </c>
      <c r="CH18" s="38">
        <f>AVERAGE(CF15,CF16,CF17,CF18)</f>
        <v>8.95</v>
      </c>
    </row>
    <row r="19" spans="1:86" ht="12.75">
      <c r="A19" s="65" t="s">
        <v>103</v>
      </c>
      <c r="B19" s="43" t="s">
        <v>96</v>
      </c>
      <c r="C19" s="44">
        <v>7.9</v>
      </c>
      <c r="D19" s="45">
        <v>1</v>
      </c>
      <c r="E19" s="46" t="s">
        <v>97</v>
      </c>
      <c r="F19" s="47">
        <v>4.4</v>
      </c>
      <c r="G19" s="45">
        <v>8.4</v>
      </c>
      <c r="H19" s="46" t="s">
        <v>97</v>
      </c>
      <c r="I19" s="47">
        <v>8.7</v>
      </c>
      <c r="J19" s="45">
        <v>6.1</v>
      </c>
      <c r="K19" s="46" t="s">
        <v>97</v>
      </c>
      <c r="L19" s="47">
        <v>9.4</v>
      </c>
      <c r="M19" s="45">
        <v>5.6</v>
      </c>
      <c r="N19" s="46" t="s">
        <v>97</v>
      </c>
      <c r="O19" s="47">
        <v>8.9</v>
      </c>
      <c r="P19" s="45">
        <v>7.8</v>
      </c>
      <c r="Q19" s="46" t="s">
        <v>97</v>
      </c>
      <c r="R19" s="47">
        <v>9.2</v>
      </c>
      <c r="S19" s="45">
        <v>3.8</v>
      </c>
      <c r="T19" s="46" t="s">
        <v>97</v>
      </c>
      <c r="U19" s="47">
        <v>9.6</v>
      </c>
      <c r="V19" s="45">
        <v>10.3</v>
      </c>
      <c r="W19" s="46" t="s">
        <v>97</v>
      </c>
      <c r="X19" s="47">
        <v>8.7</v>
      </c>
      <c r="Y19" s="45">
        <v>7</v>
      </c>
      <c r="Z19" s="46" t="s">
        <v>97</v>
      </c>
      <c r="AA19" s="47">
        <v>8.9</v>
      </c>
      <c r="AB19" s="45">
        <v>3.8</v>
      </c>
      <c r="AC19" s="46" t="s">
        <v>97</v>
      </c>
      <c r="AD19" s="47">
        <v>7.7</v>
      </c>
      <c r="AE19" s="45">
        <v>5.9</v>
      </c>
      <c r="AF19" s="46" t="s">
        <v>97</v>
      </c>
      <c r="AG19" s="47">
        <v>8</v>
      </c>
      <c r="AH19" s="45">
        <v>4.1</v>
      </c>
      <c r="AI19" s="46" t="s">
        <v>97</v>
      </c>
      <c r="AJ19" s="47">
        <v>11.5</v>
      </c>
      <c r="AK19" s="45">
        <v>4.8</v>
      </c>
      <c r="AL19" s="46" t="s">
        <v>97</v>
      </c>
      <c r="AM19" s="47">
        <v>9.1</v>
      </c>
      <c r="AN19" s="45">
        <v>5.1</v>
      </c>
      <c r="AO19" s="46" t="s">
        <v>97</v>
      </c>
      <c r="AP19" s="47">
        <v>8.2</v>
      </c>
      <c r="AQ19" s="45">
        <v>5.2</v>
      </c>
      <c r="AR19" s="46" t="s">
        <v>97</v>
      </c>
      <c r="AS19" s="47">
        <v>11.1</v>
      </c>
      <c r="AT19" s="45">
        <v>4.2</v>
      </c>
      <c r="AU19" s="46" t="s">
        <v>97</v>
      </c>
      <c r="AV19" s="47">
        <v>8.6</v>
      </c>
      <c r="AW19" s="45">
        <v>6.1</v>
      </c>
      <c r="AX19" s="46" t="s">
        <v>97</v>
      </c>
      <c r="AY19" s="47">
        <v>11.3</v>
      </c>
      <c r="AZ19" s="45">
        <v>3.5</v>
      </c>
      <c r="BA19" s="46" t="s">
        <v>97</v>
      </c>
      <c r="BB19" s="47">
        <v>8.2</v>
      </c>
      <c r="BC19" s="45">
        <v>3.1</v>
      </c>
      <c r="BD19" s="46" t="s">
        <v>97</v>
      </c>
      <c r="BE19" s="47">
        <v>6.9</v>
      </c>
      <c r="BF19" s="45">
        <v>5</v>
      </c>
      <c r="BG19" s="46" t="s">
        <v>97</v>
      </c>
      <c r="BH19" s="47">
        <v>6.5</v>
      </c>
      <c r="BI19" s="45">
        <v>3.4</v>
      </c>
      <c r="BJ19" s="46" t="s">
        <v>97</v>
      </c>
      <c r="BK19" s="47">
        <v>8.5</v>
      </c>
      <c r="BL19" s="45">
        <v>2.8</v>
      </c>
      <c r="BM19" s="46" t="s">
        <v>97</v>
      </c>
      <c r="BN19" s="47">
        <v>5.3</v>
      </c>
      <c r="BO19" s="45">
        <v>4.4</v>
      </c>
      <c r="BP19" s="46" t="s">
        <v>97</v>
      </c>
      <c r="BQ19" s="47">
        <v>3.9</v>
      </c>
      <c r="BR19" s="45">
        <v>4.7</v>
      </c>
      <c r="BS19" s="46" t="s">
        <v>97</v>
      </c>
      <c r="BT19" s="47">
        <v>5.6</v>
      </c>
      <c r="BU19" s="45">
        <v>4.5</v>
      </c>
      <c r="BV19" s="46" t="s">
        <v>97</v>
      </c>
      <c r="BW19" s="47">
        <v>6.1</v>
      </c>
      <c r="BX19" s="45">
        <v>6.5</v>
      </c>
      <c r="BY19" s="46" t="s">
        <v>97</v>
      </c>
      <c r="BZ19" s="47">
        <v>5.7</v>
      </c>
      <c r="CA19" s="45">
        <v>5.8</v>
      </c>
      <c r="CB19" s="46" t="s">
        <v>97</v>
      </c>
      <c r="CC19" s="47">
        <v>7</v>
      </c>
      <c r="CD19" s="45">
        <v>4.8</v>
      </c>
      <c r="CE19" s="46" t="s">
        <v>97</v>
      </c>
      <c r="CF19" s="47">
        <v>10.8</v>
      </c>
      <c r="CG19" s="45">
        <v>4.8</v>
      </c>
      <c r="CH19" s="48" t="s">
        <v>97</v>
      </c>
    </row>
    <row r="20" spans="4:86" ht="12.75">
      <c r="D20" s="24"/>
      <c r="CH20" s="24"/>
    </row>
    <row r="21" spans="1:86" ht="12.75">
      <c r="A21" s="49" t="s">
        <v>104</v>
      </c>
      <c r="B21" s="49"/>
      <c r="C21" s="50"/>
      <c r="F21" s="50"/>
      <c r="I21" s="50"/>
      <c r="L21" s="50"/>
      <c r="O21" s="50"/>
      <c r="R21" s="50"/>
      <c r="U21" s="50"/>
      <c r="X21" s="50"/>
      <c r="AA21" s="50"/>
      <c r="AD21" s="50"/>
      <c r="AG21" s="50"/>
      <c r="AJ21" s="50"/>
      <c r="AM21" s="50"/>
      <c r="AP21" s="50"/>
      <c r="AS21" s="50"/>
      <c r="AV21" s="50"/>
      <c r="AY21" s="50"/>
      <c r="BB21" s="50"/>
      <c r="BE21" s="50"/>
      <c r="BH21" s="50"/>
      <c r="BK21" s="50"/>
      <c r="BN21" s="50"/>
      <c r="BQ21" s="50"/>
      <c r="BT21" s="50"/>
      <c r="BW21" s="50"/>
      <c r="BZ21" s="50"/>
      <c r="CC21" s="50"/>
      <c r="CF21" s="50"/>
      <c r="CH21" s="24"/>
    </row>
    <row r="26" spans="1:3" s="59" customFormat="1" ht="12.75">
      <c r="A26" s="57"/>
      <c r="B26" s="57"/>
      <c r="C26" s="58" t="s">
        <v>22</v>
      </c>
    </row>
    <row r="27" spans="1:2" s="59" customFormat="1" ht="12.75">
      <c r="A27" s="57"/>
      <c r="B27" s="57"/>
    </row>
    <row r="28" spans="1:35" s="59" customFormat="1" ht="12.75">
      <c r="A28" s="57"/>
      <c r="B28" s="57"/>
      <c r="E28" s="172" t="s">
        <v>23</v>
      </c>
      <c r="F28" s="172"/>
      <c r="G28" s="172"/>
      <c r="H28" s="172"/>
      <c r="I28" s="172"/>
      <c r="J28" s="172"/>
      <c r="K28" s="172"/>
      <c r="M28" s="172" t="s">
        <v>24</v>
      </c>
      <c r="N28" s="172"/>
      <c r="O28" s="172"/>
      <c r="P28" s="172"/>
      <c r="Q28" s="172"/>
      <c r="R28" s="172"/>
      <c r="S28" s="172"/>
      <c r="T28" s="172"/>
      <c r="U28" s="172"/>
      <c r="V28" s="57"/>
      <c r="W28" s="172" t="s">
        <v>25</v>
      </c>
      <c r="X28" s="172"/>
      <c r="Y28" s="172"/>
      <c r="Z28" s="172"/>
      <c r="AA28" s="57"/>
      <c r="AB28" s="172" t="s">
        <v>26</v>
      </c>
      <c r="AC28" s="172"/>
      <c r="AD28" s="172"/>
      <c r="AE28" s="57"/>
      <c r="AF28" s="172" t="s">
        <v>27</v>
      </c>
      <c r="AG28" s="172"/>
      <c r="AH28" s="172"/>
      <c r="AI28" s="172"/>
    </row>
    <row r="29" spans="1:35" s="59" customFormat="1" ht="12.75">
      <c r="A29" s="57"/>
      <c r="B29" s="57"/>
      <c r="C29" s="59" t="s">
        <v>28</v>
      </c>
      <c r="E29" s="59" t="s">
        <v>29</v>
      </c>
      <c r="F29" s="59" t="s">
        <v>30</v>
      </c>
      <c r="G29" s="59" t="s">
        <v>31</v>
      </c>
      <c r="H29" s="59" t="s">
        <v>32</v>
      </c>
      <c r="I29" s="59" t="s">
        <v>33</v>
      </c>
      <c r="J29" s="59" t="s">
        <v>34</v>
      </c>
      <c r="K29" s="59" t="s">
        <v>35</v>
      </c>
      <c r="M29" s="59" t="s">
        <v>36</v>
      </c>
      <c r="N29" s="59" t="s">
        <v>37</v>
      </c>
      <c r="O29" s="59" t="s">
        <v>38</v>
      </c>
      <c r="P29" s="59" t="s">
        <v>39</v>
      </c>
      <c r="Q29" s="59" t="s">
        <v>40</v>
      </c>
      <c r="R29" s="59" t="s">
        <v>41</v>
      </c>
      <c r="S29" s="59" t="s">
        <v>42</v>
      </c>
      <c r="T29" s="59" t="s">
        <v>43</v>
      </c>
      <c r="U29" s="59" t="s">
        <v>44</v>
      </c>
      <c r="W29" s="59" t="s">
        <v>45</v>
      </c>
      <c r="X29" s="59" t="s">
        <v>46</v>
      </c>
      <c r="Y29" s="59" t="s">
        <v>47</v>
      </c>
      <c r="Z29" s="59" t="s">
        <v>48</v>
      </c>
      <c r="AB29" s="59" t="s">
        <v>49</v>
      </c>
      <c r="AC29" s="59" t="s">
        <v>50</v>
      </c>
      <c r="AD29" s="59" t="s">
        <v>51</v>
      </c>
      <c r="AF29" s="59" t="s">
        <v>52</v>
      </c>
      <c r="AG29" s="59" t="s">
        <v>53</v>
      </c>
      <c r="AH29" s="59" t="s">
        <v>54</v>
      </c>
      <c r="AI29" s="59" t="s">
        <v>55</v>
      </c>
    </row>
    <row r="30" spans="1:35" s="59" customFormat="1" ht="12.75">
      <c r="A30" s="57"/>
      <c r="B30" s="57" t="s">
        <v>70</v>
      </c>
      <c r="C30" s="60">
        <f>C19</f>
        <v>7.9</v>
      </c>
      <c r="D30" s="60"/>
      <c r="E30" s="60">
        <f>F19</f>
        <v>4.4</v>
      </c>
      <c r="F30" s="60">
        <f>I19</f>
        <v>8.7</v>
      </c>
      <c r="G30" s="60">
        <f>L19</f>
        <v>9.4</v>
      </c>
      <c r="H30" s="60">
        <f>O19</f>
        <v>8.9</v>
      </c>
      <c r="I30" s="60">
        <f>R19</f>
        <v>9.2</v>
      </c>
      <c r="J30" s="60">
        <f>U19</f>
        <v>9.6</v>
      </c>
      <c r="K30" s="60">
        <f>X19</f>
        <v>8.7</v>
      </c>
      <c r="L30" s="60"/>
      <c r="M30" s="60">
        <f>AA19</f>
        <v>8.9</v>
      </c>
      <c r="N30" s="60">
        <f>AD19</f>
        <v>7.7</v>
      </c>
      <c r="O30" s="60">
        <f>AG19</f>
        <v>8</v>
      </c>
      <c r="P30" s="60">
        <f>AJ19</f>
        <v>11.5</v>
      </c>
      <c r="Q30" s="60">
        <f>AM19</f>
        <v>9.1</v>
      </c>
      <c r="R30" s="60">
        <f>AP19</f>
        <v>8.2</v>
      </c>
      <c r="S30" s="60">
        <f>AS19</f>
        <v>11.1</v>
      </c>
      <c r="T30" s="60">
        <f>AV19</f>
        <v>8.6</v>
      </c>
      <c r="U30" s="60">
        <f>AY19</f>
        <v>11.3</v>
      </c>
      <c r="V30" s="60"/>
      <c r="W30" s="60">
        <f>BB19</f>
        <v>8.2</v>
      </c>
      <c r="X30" s="60">
        <f>BE19</f>
        <v>6.9</v>
      </c>
      <c r="Y30" s="60">
        <f>BH19</f>
        <v>6.5</v>
      </c>
      <c r="Z30" s="60">
        <f>BK19</f>
        <v>8.5</v>
      </c>
      <c r="AA30" s="60"/>
      <c r="AB30" s="60">
        <f>BN19</f>
        <v>5.3</v>
      </c>
      <c r="AC30" s="60">
        <f>BQ19</f>
        <v>3.9</v>
      </c>
      <c r="AD30" s="60">
        <f>BT19</f>
        <v>5.6</v>
      </c>
      <c r="AE30" s="60"/>
      <c r="AF30" s="60">
        <f>BW19</f>
        <v>6.1</v>
      </c>
      <c r="AG30" s="60">
        <f>BZ19</f>
        <v>5.7</v>
      </c>
      <c r="AH30" s="60">
        <f>CC19</f>
        <v>7</v>
      </c>
      <c r="AI30" s="60">
        <f>CF19</f>
        <v>10.8</v>
      </c>
    </row>
    <row r="31" spans="1:35" s="59" customFormat="1" ht="12.75">
      <c r="A31" s="57"/>
      <c r="B31" s="57"/>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row>
    <row r="32" spans="1:35" s="59" customFormat="1" ht="12.75">
      <c r="A32" s="57"/>
      <c r="B32" s="57"/>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row>
    <row r="33" spans="1:35" s="59" customFormat="1" ht="12.75">
      <c r="A33" s="57"/>
      <c r="B33" s="57"/>
      <c r="C33" s="61" t="s">
        <v>56</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row>
    <row r="34" spans="1:35" s="59" customFormat="1" ht="12.75">
      <c r="A34" s="57"/>
      <c r="B34" s="57" t="s">
        <v>70</v>
      </c>
      <c r="C34" s="60">
        <f>(C19*D19/100)*NORMSINV(0.975)</f>
        <v>0.15483706020526397</v>
      </c>
      <c r="D34" s="60"/>
      <c r="E34" s="60">
        <f>(F19*G19/100)*NORMSINV(0.975)</f>
        <v>0.7244022462261466</v>
      </c>
      <c r="F34" s="60">
        <f>(I19*J19/100)*NORMSINV(0.975)</f>
        <v>1.0401522512776402</v>
      </c>
      <c r="G34" s="60">
        <f>(L19*M19/100)*NORMSINV(0.975)</f>
        <v>1.0317244112917843</v>
      </c>
      <c r="H34" s="60">
        <f>(O19*P19/100)*NORMSINV(0.975)</f>
        <v>1.3606061670189147</v>
      </c>
      <c r="I34" s="60">
        <f>(R19*S19/100)*NORMSINV(0.975)</f>
        <v>0.6852029904779781</v>
      </c>
      <c r="J34" s="60">
        <f>(U19*V19/100)*NORMSINV(0.975)</f>
        <v>1.9380112041894308</v>
      </c>
      <c r="K34" s="60">
        <f>(X19*Y19/100)*NORMSINV(0.975)</f>
        <v>1.1936173375317183</v>
      </c>
      <c r="L34" s="60"/>
      <c r="M34" s="60">
        <f>(AA19*AB19/100)*NORMSINV(0.975)</f>
        <v>0.6628594147015224</v>
      </c>
      <c r="N34" s="60">
        <f>(AD19*AE19/100)*NORMSINV(0.975)</f>
        <v>0.8904110943196384</v>
      </c>
      <c r="O34" s="60">
        <f>(AG19*AH19/100)*NORMSINV(0.975)</f>
        <v>0.6428677942699567</v>
      </c>
      <c r="P34" s="60">
        <f>(AJ19*AK19/100)*NORMSINV(0.975)</f>
        <v>1.0818994586494393</v>
      </c>
      <c r="Q34" s="60">
        <f>(AM19*AN19/100)*NORMSINV(0.975)</f>
        <v>0.9096187296362406</v>
      </c>
      <c r="R34" s="60">
        <f>(AP19*AQ19/100)*NORMSINV(0.975)</f>
        <v>0.8357281325509438</v>
      </c>
      <c r="S34" s="60">
        <f>(AS19*AT19/100)*NORMSINV(0.975)</f>
        <v>0.9137346514897982</v>
      </c>
      <c r="T34" s="60">
        <f>(AV19*AW19/100)*NORMSINV(0.975)</f>
        <v>1.028196478274449</v>
      </c>
      <c r="U34" s="60">
        <f>(AY19*AZ19/100)*NORMSINV(0.975)</f>
        <v>0.7751652824200241</v>
      </c>
      <c r="V34" s="60"/>
      <c r="W34" s="60">
        <f>(BB19*BC19/100)*NORMSINV(0.975)</f>
        <v>0.49822254055921644</v>
      </c>
      <c r="X34" s="60">
        <f>(BE19*BF19/100)*NORMSINV(0.975)</f>
        <v>0.6761871616558995</v>
      </c>
      <c r="Y34" s="60">
        <f>(BH19*BI19/100)*NORMSINV(0.975)</f>
        <v>0.4331517760172574</v>
      </c>
      <c r="Z34" s="60">
        <f>(BK19*BL19/100)*NORMSINV(0.975)</f>
        <v>0.46647114340320023</v>
      </c>
      <c r="AA34" s="60"/>
      <c r="AB34" s="60">
        <f>(BN19*BO19/100)*NORMSINV(0.975)</f>
        <v>0.45706332202364</v>
      </c>
      <c r="AC34" s="60">
        <f>(BQ19*BR19/100)*NORMSINV(0.975)</f>
        <v>0.35926117893196063</v>
      </c>
      <c r="AD34" s="60">
        <f>(BT19*BU19/100)*NORMSINV(0.975)</f>
        <v>0.49391062242691797</v>
      </c>
      <c r="AE34" s="60"/>
      <c r="AF34" s="60">
        <f>(BW19*BX19/100)*NORMSINV(0.975)</f>
        <v>0.7771252452074324</v>
      </c>
      <c r="AG34" s="60">
        <f>(BZ19*CA19/100)*NORMSINV(0.975)</f>
        <v>0.6479636975172186</v>
      </c>
      <c r="AH34" s="60">
        <f>(CC19*CD19/100)*NORMSINV(0.975)</f>
        <v>0.6585474965692241</v>
      </c>
      <c r="AI34" s="60">
        <f>(CF19*CG19/100)*NORMSINV(0.975)</f>
        <v>1.016044708992517</v>
      </c>
    </row>
    <row r="35" spans="1:38" s="63" customFormat="1" ht="12.75">
      <c r="A35" s="17"/>
      <c r="B35" s="17"/>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row>
  </sheetData>
  <sheetProtection selectLockedCells="1" selectUnlockedCells="1"/>
  <mergeCells count="38">
    <mergeCell ref="AF28:AI28"/>
    <mergeCell ref="W28:Z28"/>
    <mergeCell ref="AB28:AD28"/>
    <mergeCell ref="E28:K28"/>
    <mergeCell ref="M28:U28"/>
    <mergeCell ref="A5:A6"/>
    <mergeCell ref="B5:B6"/>
    <mergeCell ref="C5:E5"/>
    <mergeCell ref="F5:H5"/>
    <mergeCell ref="I5:K5"/>
    <mergeCell ref="L5:N5"/>
    <mergeCell ref="O5:Q5"/>
    <mergeCell ref="R5:T5"/>
    <mergeCell ref="AP5:AR5"/>
    <mergeCell ref="U5:W5"/>
    <mergeCell ref="X5:Z5"/>
    <mergeCell ref="AA5:AC5"/>
    <mergeCell ref="AD5:AF5"/>
    <mergeCell ref="A15:A18"/>
    <mergeCell ref="CC5:CE5"/>
    <mergeCell ref="AS5:AU5"/>
    <mergeCell ref="BW5:BY5"/>
    <mergeCell ref="AV5:AX5"/>
    <mergeCell ref="AY5:BA5"/>
    <mergeCell ref="BB5:BD5"/>
    <mergeCell ref="BE5:BG5"/>
    <mergeCell ref="BH5:BJ5"/>
    <mergeCell ref="BK5:BM5"/>
    <mergeCell ref="CF5:CH5"/>
    <mergeCell ref="A7:A10"/>
    <mergeCell ref="A11:A14"/>
    <mergeCell ref="BQ5:BS5"/>
    <mergeCell ref="BT5:BV5"/>
    <mergeCell ref="BZ5:CB5"/>
    <mergeCell ref="BN5:BP5"/>
    <mergeCell ref="AG5:AI5"/>
    <mergeCell ref="AJ5:AL5"/>
    <mergeCell ref="AM5:AO5"/>
  </mergeCell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CJ42"/>
  <sheetViews>
    <sheetView zoomScalePageLayoutView="0" workbookViewId="0" topLeftCell="A1">
      <pane xSplit="2" ySplit="6" topLeftCell="C7" activePane="bottomRight" state="frozen"/>
      <selection pane="topLeft" activeCell="D36" sqref="D36"/>
      <selection pane="topRight" activeCell="D36" sqref="D36"/>
      <selection pane="bottomLeft" activeCell="D36" sqref="D36"/>
      <selection pane="bottomRight" activeCell="A26" sqref="A26:IV34"/>
    </sheetView>
  </sheetViews>
  <sheetFormatPr defaultColWidth="9.140625" defaultRowHeight="12.75"/>
  <cols>
    <col min="1" max="1" width="11.7109375" style="17" customWidth="1"/>
    <col min="2" max="2" width="15.57421875" style="17" customWidth="1"/>
    <col min="3" max="105" width="13.00390625" style="14" customWidth="1"/>
    <col min="106" max="16384" width="9.140625" style="14" customWidth="1"/>
  </cols>
  <sheetData>
    <row r="1" spans="1:2" ht="15">
      <c r="A1" s="18" t="s">
        <v>89</v>
      </c>
      <c r="B1" s="18"/>
    </row>
    <row r="2" spans="1:2" ht="15">
      <c r="A2" s="19"/>
      <c r="B2" s="19"/>
    </row>
    <row r="3" spans="1:2" ht="15">
      <c r="A3" s="16" t="s">
        <v>105</v>
      </c>
      <c r="B3" s="13"/>
    </row>
    <row r="4" spans="1:86" ht="15">
      <c r="A4" s="20"/>
      <c r="B4" s="21"/>
      <c r="C4" s="22"/>
      <c r="D4" s="22"/>
      <c r="E4" s="23"/>
      <c r="F4" s="23"/>
      <c r="G4" s="23"/>
      <c r="H4" s="23"/>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row>
    <row r="5" spans="1:86" s="24" customFormat="1" ht="12.75" customHeight="1">
      <c r="A5" s="170" t="s">
        <v>91</v>
      </c>
      <c r="B5" s="171" t="s">
        <v>168</v>
      </c>
      <c r="C5" s="169" t="s">
        <v>92</v>
      </c>
      <c r="D5" s="169"/>
      <c r="E5" s="169"/>
      <c r="F5" s="169" t="s">
        <v>214</v>
      </c>
      <c r="G5" s="169"/>
      <c r="H5" s="169"/>
      <c r="I5" s="169" t="s">
        <v>216</v>
      </c>
      <c r="J5" s="169"/>
      <c r="K5" s="169"/>
      <c r="L5" s="169" t="s">
        <v>217</v>
      </c>
      <c r="M5" s="169"/>
      <c r="N5" s="169"/>
      <c r="O5" s="169" t="s">
        <v>218</v>
      </c>
      <c r="P5" s="169"/>
      <c r="Q5" s="169"/>
      <c r="R5" s="169" t="s">
        <v>219</v>
      </c>
      <c r="S5" s="169"/>
      <c r="T5" s="169"/>
      <c r="U5" s="169" t="s">
        <v>220</v>
      </c>
      <c r="V5" s="169"/>
      <c r="W5" s="169"/>
      <c r="X5" s="169" t="s">
        <v>221</v>
      </c>
      <c r="Y5" s="169"/>
      <c r="Z5" s="169"/>
      <c r="AA5" s="169" t="s">
        <v>223</v>
      </c>
      <c r="AB5" s="169"/>
      <c r="AC5" s="169"/>
      <c r="AD5" s="169" t="s">
        <v>225</v>
      </c>
      <c r="AE5" s="169"/>
      <c r="AF5" s="169"/>
      <c r="AG5" s="169" t="s">
        <v>226</v>
      </c>
      <c r="AH5" s="169"/>
      <c r="AI5" s="169"/>
      <c r="AJ5" s="169" t="s">
        <v>228</v>
      </c>
      <c r="AK5" s="169"/>
      <c r="AL5" s="169"/>
      <c r="AM5" s="169" t="s">
        <v>229</v>
      </c>
      <c r="AN5" s="169"/>
      <c r="AO5" s="169"/>
      <c r="AP5" s="169" t="s">
        <v>230</v>
      </c>
      <c r="AQ5" s="169"/>
      <c r="AR5" s="169"/>
      <c r="AS5" s="169" t="s">
        <v>232</v>
      </c>
      <c r="AT5" s="169"/>
      <c r="AU5" s="169"/>
      <c r="AV5" s="169" t="s">
        <v>233</v>
      </c>
      <c r="AW5" s="169"/>
      <c r="AX5" s="169"/>
      <c r="AY5" s="169" t="s">
        <v>234</v>
      </c>
      <c r="AZ5" s="169"/>
      <c r="BA5" s="169"/>
      <c r="BB5" s="169" t="s">
        <v>237</v>
      </c>
      <c r="BC5" s="169"/>
      <c r="BD5" s="169"/>
      <c r="BE5" s="169" t="s">
        <v>239</v>
      </c>
      <c r="BF5" s="169"/>
      <c r="BG5" s="169"/>
      <c r="BH5" s="169" t="s">
        <v>242</v>
      </c>
      <c r="BI5" s="169"/>
      <c r="BJ5" s="169"/>
      <c r="BK5" s="169" t="s">
        <v>244</v>
      </c>
      <c r="BL5" s="169"/>
      <c r="BM5" s="169"/>
      <c r="BN5" s="169" t="s">
        <v>247</v>
      </c>
      <c r="BO5" s="169"/>
      <c r="BP5" s="169"/>
      <c r="BQ5" s="169" t="s">
        <v>249</v>
      </c>
      <c r="BR5" s="169"/>
      <c r="BS5" s="169"/>
      <c r="BT5" s="169" t="s">
        <v>251</v>
      </c>
      <c r="BU5" s="169"/>
      <c r="BV5" s="169"/>
      <c r="BW5" s="169" t="s">
        <v>254</v>
      </c>
      <c r="BX5" s="169"/>
      <c r="BY5" s="169"/>
      <c r="BZ5" s="169" t="s">
        <v>257</v>
      </c>
      <c r="CA5" s="169"/>
      <c r="CB5" s="169"/>
      <c r="CC5" s="169" t="s">
        <v>259</v>
      </c>
      <c r="CD5" s="169"/>
      <c r="CE5" s="169"/>
      <c r="CF5" s="166" t="s">
        <v>261</v>
      </c>
      <c r="CG5" s="166"/>
      <c r="CH5" s="166"/>
    </row>
    <row r="6" spans="1:86" s="17" customFormat="1" ht="47.25" customHeight="1">
      <c r="A6" s="170"/>
      <c r="B6" s="171"/>
      <c r="C6" s="25" t="s">
        <v>93</v>
      </c>
      <c r="D6" s="26" t="s">
        <v>94</v>
      </c>
      <c r="E6" s="27" t="s">
        <v>95</v>
      </c>
      <c r="F6" s="25" t="s">
        <v>93</v>
      </c>
      <c r="G6" s="26" t="s">
        <v>94</v>
      </c>
      <c r="H6" s="27" t="s">
        <v>95</v>
      </c>
      <c r="I6" s="25" t="s">
        <v>93</v>
      </c>
      <c r="J6" s="26" t="s">
        <v>94</v>
      </c>
      <c r="K6" s="27" t="s">
        <v>95</v>
      </c>
      <c r="L6" s="25" t="s">
        <v>93</v>
      </c>
      <c r="M6" s="26" t="s">
        <v>94</v>
      </c>
      <c r="N6" s="27" t="s">
        <v>95</v>
      </c>
      <c r="O6" s="25" t="s">
        <v>93</v>
      </c>
      <c r="P6" s="26" t="s">
        <v>94</v>
      </c>
      <c r="Q6" s="27" t="s">
        <v>95</v>
      </c>
      <c r="R6" s="25" t="s">
        <v>93</v>
      </c>
      <c r="S6" s="26" t="s">
        <v>94</v>
      </c>
      <c r="T6" s="27" t="s">
        <v>95</v>
      </c>
      <c r="U6" s="25" t="s">
        <v>93</v>
      </c>
      <c r="V6" s="26" t="s">
        <v>94</v>
      </c>
      <c r="W6" s="27" t="s">
        <v>95</v>
      </c>
      <c r="X6" s="25" t="s">
        <v>93</v>
      </c>
      <c r="Y6" s="26" t="s">
        <v>94</v>
      </c>
      <c r="Z6" s="27" t="s">
        <v>95</v>
      </c>
      <c r="AA6" s="25" t="s">
        <v>93</v>
      </c>
      <c r="AB6" s="26" t="s">
        <v>94</v>
      </c>
      <c r="AC6" s="27" t="s">
        <v>95</v>
      </c>
      <c r="AD6" s="25" t="s">
        <v>93</v>
      </c>
      <c r="AE6" s="26" t="s">
        <v>94</v>
      </c>
      <c r="AF6" s="27" t="s">
        <v>95</v>
      </c>
      <c r="AG6" s="25" t="s">
        <v>93</v>
      </c>
      <c r="AH6" s="26" t="s">
        <v>94</v>
      </c>
      <c r="AI6" s="27" t="s">
        <v>95</v>
      </c>
      <c r="AJ6" s="25" t="s">
        <v>93</v>
      </c>
      <c r="AK6" s="26" t="s">
        <v>94</v>
      </c>
      <c r="AL6" s="27" t="s">
        <v>95</v>
      </c>
      <c r="AM6" s="25" t="s">
        <v>93</v>
      </c>
      <c r="AN6" s="26" t="s">
        <v>94</v>
      </c>
      <c r="AO6" s="27" t="s">
        <v>95</v>
      </c>
      <c r="AP6" s="25" t="s">
        <v>93</v>
      </c>
      <c r="AQ6" s="26" t="s">
        <v>94</v>
      </c>
      <c r="AR6" s="27" t="s">
        <v>95</v>
      </c>
      <c r="AS6" s="25" t="s">
        <v>93</v>
      </c>
      <c r="AT6" s="26" t="s">
        <v>94</v>
      </c>
      <c r="AU6" s="27" t="s">
        <v>95</v>
      </c>
      <c r="AV6" s="25" t="s">
        <v>93</v>
      </c>
      <c r="AW6" s="26" t="s">
        <v>94</v>
      </c>
      <c r="AX6" s="27" t="s">
        <v>95</v>
      </c>
      <c r="AY6" s="25" t="s">
        <v>93</v>
      </c>
      <c r="AZ6" s="26" t="s">
        <v>94</v>
      </c>
      <c r="BA6" s="27" t="s">
        <v>95</v>
      </c>
      <c r="BB6" s="25" t="s">
        <v>93</v>
      </c>
      <c r="BC6" s="26" t="s">
        <v>94</v>
      </c>
      <c r="BD6" s="27" t="s">
        <v>95</v>
      </c>
      <c r="BE6" s="25" t="s">
        <v>93</v>
      </c>
      <c r="BF6" s="26" t="s">
        <v>94</v>
      </c>
      <c r="BG6" s="27" t="s">
        <v>95</v>
      </c>
      <c r="BH6" s="25" t="s">
        <v>93</v>
      </c>
      <c r="BI6" s="26" t="s">
        <v>94</v>
      </c>
      <c r="BJ6" s="27" t="s">
        <v>95</v>
      </c>
      <c r="BK6" s="25" t="s">
        <v>93</v>
      </c>
      <c r="BL6" s="26" t="s">
        <v>94</v>
      </c>
      <c r="BM6" s="27" t="s">
        <v>95</v>
      </c>
      <c r="BN6" s="25" t="s">
        <v>93</v>
      </c>
      <c r="BO6" s="26" t="s">
        <v>94</v>
      </c>
      <c r="BP6" s="27" t="s">
        <v>95</v>
      </c>
      <c r="BQ6" s="25" t="s">
        <v>93</v>
      </c>
      <c r="BR6" s="26" t="s">
        <v>94</v>
      </c>
      <c r="BS6" s="27" t="s">
        <v>95</v>
      </c>
      <c r="BT6" s="25" t="s">
        <v>93</v>
      </c>
      <c r="BU6" s="26" t="s">
        <v>94</v>
      </c>
      <c r="BV6" s="27" t="s">
        <v>95</v>
      </c>
      <c r="BW6" s="25" t="s">
        <v>93</v>
      </c>
      <c r="BX6" s="26" t="s">
        <v>94</v>
      </c>
      <c r="BY6" s="27" t="s">
        <v>95</v>
      </c>
      <c r="BZ6" s="25" t="s">
        <v>93</v>
      </c>
      <c r="CA6" s="26" t="s">
        <v>94</v>
      </c>
      <c r="CB6" s="27" t="s">
        <v>95</v>
      </c>
      <c r="CC6" s="25" t="s">
        <v>93</v>
      </c>
      <c r="CD6" s="26" t="s">
        <v>94</v>
      </c>
      <c r="CE6" s="27" t="s">
        <v>95</v>
      </c>
      <c r="CF6" s="25" t="s">
        <v>93</v>
      </c>
      <c r="CG6" s="26" t="s">
        <v>94</v>
      </c>
      <c r="CH6" s="26" t="s">
        <v>95</v>
      </c>
    </row>
    <row r="7" spans="1:86" ht="12.75">
      <c r="A7" s="167">
        <v>2012</v>
      </c>
      <c r="B7" s="28" t="s">
        <v>96</v>
      </c>
      <c r="C7" s="29">
        <v>56.3</v>
      </c>
      <c r="D7" s="30">
        <v>0.2</v>
      </c>
      <c r="E7" s="31" t="s">
        <v>97</v>
      </c>
      <c r="F7" s="29">
        <v>57.2</v>
      </c>
      <c r="G7" s="30">
        <v>1.3</v>
      </c>
      <c r="H7" s="31" t="s">
        <v>97</v>
      </c>
      <c r="I7" s="29">
        <v>52.9</v>
      </c>
      <c r="J7" s="30">
        <v>1.4</v>
      </c>
      <c r="K7" s="31" t="s">
        <v>97</v>
      </c>
      <c r="L7" s="29">
        <v>55.8</v>
      </c>
      <c r="M7" s="30">
        <v>1.1</v>
      </c>
      <c r="N7" s="31" t="s">
        <v>97</v>
      </c>
      <c r="O7" s="29">
        <v>56.6</v>
      </c>
      <c r="P7" s="30">
        <v>1.7</v>
      </c>
      <c r="Q7" s="31" t="s">
        <v>97</v>
      </c>
      <c r="R7" s="29">
        <v>55.3</v>
      </c>
      <c r="S7" s="30">
        <v>1.1</v>
      </c>
      <c r="T7" s="31" t="s">
        <v>97</v>
      </c>
      <c r="U7" s="29">
        <v>56.6</v>
      </c>
      <c r="V7" s="30">
        <v>2</v>
      </c>
      <c r="W7" s="31" t="s">
        <v>97</v>
      </c>
      <c r="X7" s="29">
        <v>56.5</v>
      </c>
      <c r="Y7" s="30">
        <v>1.5</v>
      </c>
      <c r="Z7" s="31" t="s">
        <v>97</v>
      </c>
      <c r="AA7" s="29">
        <v>51.2</v>
      </c>
      <c r="AB7" s="30">
        <v>0.9</v>
      </c>
      <c r="AC7" s="31" t="s">
        <v>97</v>
      </c>
      <c r="AD7" s="29">
        <v>53.4</v>
      </c>
      <c r="AE7" s="30">
        <v>1.3</v>
      </c>
      <c r="AF7" s="31" t="s">
        <v>97</v>
      </c>
      <c r="AG7" s="29">
        <v>51.4</v>
      </c>
      <c r="AH7" s="30">
        <v>0.9</v>
      </c>
      <c r="AI7" s="31" t="s">
        <v>97</v>
      </c>
      <c r="AJ7" s="29">
        <v>46.8</v>
      </c>
      <c r="AK7" s="30">
        <v>1.5</v>
      </c>
      <c r="AL7" s="31" t="s">
        <v>97</v>
      </c>
      <c r="AM7" s="29">
        <v>50</v>
      </c>
      <c r="AN7" s="30">
        <v>1.4</v>
      </c>
      <c r="AO7" s="31" t="s">
        <v>97</v>
      </c>
      <c r="AP7" s="29">
        <v>50.3</v>
      </c>
      <c r="AQ7" s="30">
        <v>1.1</v>
      </c>
      <c r="AR7" s="31" t="s">
        <v>97</v>
      </c>
      <c r="AS7" s="29">
        <v>42.7</v>
      </c>
      <c r="AT7" s="30">
        <v>1.2</v>
      </c>
      <c r="AU7" s="31" t="s">
        <v>97</v>
      </c>
      <c r="AV7" s="29">
        <v>52.4</v>
      </c>
      <c r="AW7" s="30">
        <v>1.2</v>
      </c>
      <c r="AX7" s="31" t="s">
        <v>97</v>
      </c>
      <c r="AY7" s="29">
        <v>54.6</v>
      </c>
      <c r="AZ7" s="30">
        <v>0.9</v>
      </c>
      <c r="BA7" s="31" t="s">
        <v>97</v>
      </c>
      <c r="BB7" s="29">
        <v>57.3</v>
      </c>
      <c r="BC7" s="30">
        <v>0.7</v>
      </c>
      <c r="BD7" s="31" t="s">
        <v>97</v>
      </c>
      <c r="BE7" s="29">
        <v>58.7</v>
      </c>
      <c r="BF7" s="30">
        <v>0.8</v>
      </c>
      <c r="BG7" s="31" t="s">
        <v>97</v>
      </c>
      <c r="BH7" s="29">
        <v>54.4</v>
      </c>
      <c r="BI7" s="30">
        <v>0.6</v>
      </c>
      <c r="BJ7" s="31" t="s">
        <v>97</v>
      </c>
      <c r="BK7" s="29">
        <v>58.4</v>
      </c>
      <c r="BL7" s="30">
        <v>0.6</v>
      </c>
      <c r="BM7" s="31" t="s">
        <v>97</v>
      </c>
      <c r="BN7" s="29">
        <v>60.4</v>
      </c>
      <c r="BO7" s="30">
        <v>0.7</v>
      </c>
      <c r="BP7" s="31" t="s">
        <v>97</v>
      </c>
      <c r="BQ7" s="29">
        <v>61.8</v>
      </c>
      <c r="BR7" s="30">
        <v>0.7</v>
      </c>
      <c r="BS7" s="31" t="s">
        <v>97</v>
      </c>
      <c r="BT7" s="29">
        <v>60</v>
      </c>
      <c r="BU7" s="30">
        <v>0.7</v>
      </c>
      <c r="BV7" s="31" t="s">
        <v>97</v>
      </c>
      <c r="BW7" s="29">
        <v>58.7</v>
      </c>
      <c r="BX7" s="30">
        <v>1.1</v>
      </c>
      <c r="BY7" s="31" t="s">
        <v>97</v>
      </c>
      <c r="BZ7" s="29">
        <v>60.5</v>
      </c>
      <c r="CA7" s="30">
        <v>1</v>
      </c>
      <c r="CB7" s="31" t="s">
        <v>97</v>
      </c>
      <c r="CC7" s="29">
        <v>61</v>
      </c>
      <c r="CD7" s="30">
        <v>0.9</v>
      </c>
      <c r="CE7" s="31" t="s">
        <v>97</v>
      </c>
      <c r="CF7" s="29">
        <v>60.2</v>
      </c>
      <c r="CG7" s="30">
        <v>1.1</v>
      </c>
      <c r="CH7" s="32" t="s">
        <v>97</v>
      </c>
    </row>
    <row r="8" spans="1:86" ht="12.75">
      <c r="A8" s="167"/>
      <c r="B8" s="33" t="s">
        <v>98</v>
      </c>
      <c r="C8" s="29">
        <v>57.1</v>
      </c>
      <c r="D8" s="30">
        <v>0.2</v>
      </c>
      <c r="E8" s="31" t="s">
        <v>97</v>
      </c>
      <c r="F8" s="29">
        <v>59.4</v>
      </c>
      <c r="G8" s="30">
        <v>1.2</v>
      </c>
      <c r="H8" s="31" t="s">
        <v>97</v>
      </c>
      <c r="I8" s="29">
        <v>55.1</v>
      </c>
      <c r="J8" s="30">
        <v>1.3</v>
      </c>
      <c r="K8" s="31" t="s">
        <v>97</v>
      </c>
      <c r="L8" s="29">
        <v>56.5</v>
      </c>
      <c r="M8" s="30">
        <v>1.1</v>
      </c>
      <c r="N8" s="31" t="s">
        <v>97</v>
      </c>
      <c r="O8" s="29">
        <v>58.2</v>
      </c>
      <c r="P8" s="30">
        <v>1.8</v>
      </c>
      <c r="Q8" s="31" t="s">
        <v>97</v>
      </c>
      <c r="R8" s="29">
        <v>57.9</v>
      </c>
      <c r="S8" s="30">
        <v>1.1</v>
      </c>
      <c r="T8" s="31" t="s">
        <v>97</v>
      </c>
      <c r="U8" s="29">
        <v>53.8</v>
      </c>
      <c r="V8" s="30">
        <v>1.7</v>
      </c>
      <c r="W8" s="31" t="s">
        <v>97</v>
      </c>
      <c r="X8" s="29">
        <v>56.4</v>
      </c>
      <c r="Y8" s="30">
        <v>1.6</v>
      </c>
      <c r="Z8" s="31" t="s">
        <v>97</v>
      </c>
      <c r="AA8" s="29">
        <v>50.8</v>
      </c>
      <c r="AB8" s="30">
        <v>0.9</v>
      </c>
      <c r="AC8" s="31" t="s">
        <v>97</v>
      </c>
      <c r="AD8" s="29">
        <v>53.3</v>
      </c>
      <c r="AE8" s="30">
        <v>1.3</v>
      </c>
      <c r="AF8" s="31" t="s">
        <v>97</v>
      </c>
      <c r="AG8" s="29">
        <v>50.6</v>
      </c>
      <c r="AH8" s="30">
        <v>0.9</v>
      </c>
      <c r="AI8" s="31" t="s">
        <v>97</v>
      </c>
      <c r="AJ8" s="29">
        <v>49.7</v>
      </c>
      <c r="AK8" s="30">
        <v>1.3</v>
      </c>
      <c r="AL8" s="31" t="s">
        <v>97</v>
      </c>
      <c r="AM8" s="29">
        <v>51</v>
      </c>
      <c r="AN8" s="30">
        <v>1.3</v>
      </c>
      <c r="AO8" s="31" t="s">
        <v>97</v>
      </c>
      <c r="AP8" s="29">
        <v>49.9</v>
      </c>
      <c r="AQ8" s="30">
        <v>1.2</v>
      </c>
      <c r="AR8" s="31" t="s">
        <v>97</v>
      </c>
      <c r="AS8" s="29">
        <v>42.1</v>
      </c>
      <c r="AT8" s="30">
        <v>1.3</v>
      </c>
      <c r="AU8" s="31" t="s">
        <v>97</v>
      </c>
      <c r="AV8" s="29">
        <v>52.3</v>
      </c>
      <c r="AW8" s="30">
        <v>1.3</v>
      </c>
      <c r="AX8" s="31" t="s">
        <v>97</v>
      </c>
      <c r="AY8" s="29">
        <v>54.9</v>
      </c>
      <c r="AZ8" s="30">
        <v>1</v>
      </c>
      <c r="BA8" s="31" t="s">
        <v>97</v>
      </c>
      <c r="BB8" s="29">
        <v>59.1</v>
      </c>
      <c r="BC8" s="30">
        <v>0.6</v>
      </c>
      <c r="BD8" s="31" t="s">
        <v>97</v>
      </c>
      <c r="BE8" s="29">
        <v>60.5</v>
      </c>
      <c r="BF8" s="30">
        <v>0.8</v>
      </c>
      <c r="BG8" s="31" t="s">
        <v>97</v>
      </c>
      <c r="BH8" s="29">
        <v>55.3</v>
      </c>
      <c r="BI8" s="30">
        <v>0.6</v>
      </c>
      <c r="BJ8" s="31" t="s">
        <v>97</v>
      </c>
      <c r="BK8" s="29">
        <v>59.1</v>
      </c>
      <c r="BL8" s="30">
        <v>0.6</v>
      </c>
      <c r="BM8" s="31" t="s">
        <v>97</v>
      </c>
      <c r="BN8" s="29">
        <v>61.2</v>
      </c>
      <c r="BO8" s="30">
        <v>0.7</v>
      </c>
      <c r="BP8" s="31" t="s">
        <v>97</v>
      </c>
      <c r="BQ8" s="29">
        <v>63.2</v>
      </c>
      <c r="BR8" s="30">
        <v>0.6</v>
      </c>
      <c r="BS8" s="31" t="s">
        <v>97</v>
      </c>
      <c r="BT8" s="29">
        <v>60.5</v>
      </c>
      <c r="BU8" s="30">
        <v>0.7</v>
      </c>
      <c r="BV8" s="31" t="s">
        <v>97</v>
      </c>
      <c r="BW8" s="29">
        <v>60.5</v>
      </c>
      <c r="BX8" s="30">
        <v>1</v>
      </c>
      <c r="BY8" s="31" t="s">
        <v>97</v>
      </c>
      <c r="BZ8" s="29">
        <v>60.8</v>
      </c>
      <c r="CA8" s="30">
        <v>1</v>
      </c>
      <c r="CB8" s="31" t="s">
        <v>97</v>
      </c>
      <c r="CC8" s="29">
        <v>62</v>
      </c>
      <c r="CD8" s="30">
        <v>0.9</v>
      </c>
      <c r="CE8" s="31" t="s">
        <v>97</v>
      </c>
      <c r="CF8" s="29">
        <v>59.5</v>
      </c>
      <c r="CG8" s="30">
        <v>1.1</v>
      </c>
      <c r="CH8" s="32" t="s">
        <v>97</v>
      </c>
    </row>
    <row r="9" spans="1:86" ht="12.75">
      <c r="A9" s="167"/>
      <c r="B9" s="33" t="s">
        <v>99</v>
      </c>
      <c r="C9" s="29">
        <v>57.2</v>
      </c>
      <c r="D9" s="30">
        <v>0.2</v>
      </c>
      <c r="E9" s="31" t="s">
        <v>97</v>
      </c>
      <c r="F9" s="29">
        <v>59.3</v>
      </c>
      <c r="G9" s="30">
        <v>1.2</v>
      </c>
      <c r="H9" s="31" t="s">
        <v>97</v>
      </c>
      <c r="I9" s="29">
        <v>55.1</v>
      </c>
      <c r="J9" s="30">
        <v>1.3</v>
      </c>
      <c r="K9" s="31" t="s">
        <v>97</v>
      </c>
      <c r="L9" s="29">
        <v>56.2</v>
      </c>
      <c r="M9" s="30">
        <v>1.2</v>
      </c>
      <c r="N9" s="31" t="s">
        <v>97</v>
      </c>
      <c r="O9" s="29">
        <v>59.1</v>
      </c>
      <c r="P9" s="30">
        <v>1.6</v>
      </c>
      <c r="Q9" s="31" t="s">
        <v>97</v>
      </c>
      <c r="R9" s="29">
        <v>57.1</v>
      </c>
      <c r="S9" s="30">
        <v>1</v>
      </c>
      <c r="T9" s="31" t="s">
        <v>97</v>
      </c>
      <c r="U9" s="29">
        <v>55.1</v>
      </c>
      <c r="V9" s="30">
        <v>1.8</v>
      </c>
      <c r="W9" s="31" t="s">
        <v>97</v>
      </c>
      <c r="X9" s="29">
        <v>56.7</v>
      </c>
      <c r="Y9" s="30">
        <v>1.6</v>
      </c>
      <c r="Z9" s="31" t="s">
        <v>97</v>
      </c>
      <c r="AA9" s="29">
        <v>51.6</v>
      </c>
      <c r="AB9" s="30">
        <v>0.9</v>
      </c>
      <c r="AC9" s="31" t="s">
        <v>97</v>
      </c>
      <c r="AD9" s="29">
        <v>54.2</v>
      </c>
      <c r="AE9" s="30">
        <v>1.3</v>
      </c>
      <c r="AF9" s="31" t="s">
        <v>97</v>
      </c>
      <c r="AG9" s="29">
        <v>49.8</v>
      </c>
      <c r="AH9" s="30">
        <v>0.9</v>
      </c>
      <c r="AI9" s="31" t="s">
        <v>97</v>
      </c>
      <c r="AJ9" s="29">
        <v>49.8</v>
      </c>
      <c r="AK9" s="30">
        <v>1.3</v>
      </c>
      <c r="AL9" s="31" t="s">
        <v>97</v>
      </c>
      <c r="AM9" s="29">
        <v>51</v>
      </c>
      <c r="AN9" s="30">
        <v>1.2</v>
      </c>
      <c r="AO9" s="31" t="s">
        <v>97</v>
      </c>
      <c r="AP9" s="29">
        <v>50.5</v>
      </c>
      <c r="AQ9" s="30">
        <v>1.2</v>
      </c>
      <c r="AR9" s="31" t="s">
        <v>97</v>
      </c>
      <c r="AS9" s="29">
        <v>43.5</v>
      </c>
      <c r="AT9" s="30">
        <v>1.3</v>
      </c>
      <c r="AU9" s="31" t="s">
        <v>97</v>
      </c>
      <c r="AV9" s="29">
        <v>53.4</v>
      </c>
      <c r="AW9" s="30">
        <v>1.2</v>
      </c>
      <c r="AX9" s="31" t="s">
        <v>97</v>
      </c>
      <c r="AY9" s="29">
        <v>55.1</v>
      </c>
      <c r="AZ9" s="30">
        <v>1</v>
      </c>
      <c r="BA9" s="31" t="s">
        <v>97</v>
      </c>
      <c r="BB9" s="29">
        <v>59.2</v>
      </c>
      <c r="BC9" s="30">
        <v>0.6</v>
      </c>
      <c r="BD9" s="31" t="s">
        <v>97</v>
      </c>
      <c r="BE9" s="29">
        <v>60.8</v>
      </c>
      <c r="BF9" s="30">
        <v>0.8</v>
      </c>
      <c r="BG9" s="31" t="s">
        <v>97</v>
      </c>
      <c r="BH9" s="29">
        <v>54.7</v>
      </c>
      <c r="BI9" s="30">
        <v>0.6</v>
      </c>
      <c r="BJ9" s="31" t="s">
        <v>97</v>
      </c>
      <c r="BK9" s="29">
        <v>59.5</v>
      </c>
      <c r="BL9" s="30">
        <v>0.6</v>
      </c>
      <c r="BM9" s="31" t="s">
        <v>97</v>
      </c>
      <c r="BN9" s="29">
        <v>61.8</v>
      </c>
      <c r="BO9" s="30">
        <v>0.7</v>
      </c>
      <c r="BP9" s="31" t="s">
        <v>97</v>
      </c>
      <c r="BQ9" s="29">
        <v>63</v>
      </c>
      <c r="BR9" s="30">
        <v>0.6</v>
      </c>
      <c r="BS9" s="31" t="s">
        <v>97</v>
      </c>
      <c r="BT9" s="29">
        <v>60</v>
      </c>
      <c r="BU9" s="30">
        <v>0.7</v>
      </c>
      <c r="BV9" s="31" t="s">
        <v>97</v>
      </c>
      <c r="BW9" s="29">
        <v>60.8</v>
      </c>
      <c r="BX9" s="30">
        <v>1</v>
      </c>
      <c r="BY9" s="31" t="s">
        <v>97</v>
      </c>
      <c r="BZ9" s="29">
        <v>61</v>
      </c>
      <c r="CA9" s="30">
        <v>1</v>
      </c>
      <c r="CB9" s="31" t="s">
        <v>97</v>
      </c>
      <c r="CC9" s="29">
        <v>61.7</v>
      </c>
      <c r="CD9" s="30">
        <v>0.9</v>
      </c>
      <c r="CE9" s="31" t="s">
        <v>97</v>
      </c>
      <c r="CF9" s="29">
        <v>60.2</v>
      </c>
      <c r="CG9" s="30">
        <v>1.1</v>
      </c>
      <c r="CH9" s="32" t="s">
        <v>97</v>
      </c>
    </row>
    <row r="10" spans="1:88" ht="12.75">
      <c r="A10" s="167"/>
      <c r="B10" s="34" t="s">
        <v>100</v>
      </c>
      <c r="C10" s="35">
        <v>57.1</v>
      </c>
      <c r="D10" s="36">
        <v>0.2</v>
      </c>
      <c r="E10" s="37">
        <f>AVERAGE(C7,C8,C9,C10)</f>
        <v>56.925000000000004</v>
      </c>
      <c r="F10" s="35">
        <v>61.5</v>
      </c>
      <c r="G10" s="36">
        <v>1.1</v>
      </c>
      <c r="H10" s="37">
        <f>AVERAGE(F7,F8,F9,F10)</f>
        <v>59.349999999999994</v>
      </c>
      <c r="I10" s="35">
        <v>55.6</v>
      </c>
      <c r="J10" s="36">
        <v>1.3</v>
      </c>
      <c r="K10" s="37">
        <f>AVERAGE(I7,I8,I9,I10)</f>
        <v>54.675</v>
      </c>
      <c r="L10" s="35">
        <v>57.9</v>
      </c>
      <c r="M10" s="36">
        <v>1</v>
      </c>
      <c r="N10" s="37">
        <f>AVERAGE(L7,L8,L9,L10)</f>
        <v>56.6</v>
      </c>
      <c r="O10" s="35">
        <v>59.1</v>
      </c>
      <c r="P10" s="36">
        <v>1.5</v>
      </c>
      <c r="Q10" s="37">
        <f>AVERAGE(O7,O8,O9,O10)</f>
        <v>58.25</v>
      </c>
      <c r="R10" s="35">
        <v>57.8</v>
      </c>
      <c r="S10" s="36">
        <v>1</v>
      </c>
      <c r="T10" s="37">
        <f>AVERAGE(R7,R8,R9,R10)</f>
        <v>57.02499999999999</v>
      </c>
      <c r="U10" s="35">
        <v>56.3</v>
      </c>
      <c r="V10" s="36">
        <v>2.1</v>
      </c>
      <c r="W10" s="37">
        <f>AVERAGE(U7,U8,U9,U10)</f>
        <v>55.45</v>
      </c>
      <c r="X10" s="35">
        <v>57.4</v>
      </c>
      <c r="Y10" s="36">
        <v>1.7</v>
      </c>
      <c r="Z10" s="37">
        <f>AVERAGE(X7,X8,X9,X10)</f>
        <v>56.75000000000001</v>
      </c>
      <c r="AA10" s="35">
        <v>50.8</v>
      </c>
      <c r="AB10" s="36">
        <v>0.9</v>
      </c>
      <c r="AC10" s="37">
        <f>AVERAGE(AA7,AA8,AA9,AA10)</f>
        <v>51.099999999999994</v>
      </c>
      <c r="AD10" s="35">
        <v>53.7</v>
      </c>
      <c r="AE10" s="36">
        <v>1.3</v>
      </c>
      <c r="AF10" s="37">
        <f>AVERAGE(AD7,AD8,AD9,AD10)</f>
        <v>53.64999999999999</v>
      </c>
      <c r="AG10" s="35">
        <v>49.2</v>
      </c>
      <c r="AH10" s="36">
        <v>0.9</v>
      </c>
      <c r="AI10" s="37">
        <f>AVERAGE(AG7,AG8,AG9,AG10)</f>
        <v>50.25</v>
      </c>
      <c r="AJ10" s="35">
        <v>49.2</v>
      </c>
      <c r="AK10" s="36">
        <v>1.4</v>
      </c>
      <c r="AL10" s="37">
        <f>AVERAGE(AJ7,AJ8,AJ9,AJ10)</f>
        <v>48.875</v>
      </c>
      <c r="AM10" s="35">
        <v>49.9</v>
      </c>
      <c r="AN10" s="36">
        <v>1.2</v>
      </c>
      <c r="AO10" s="37">
        <f>AVERAGE(AM7,AM8,AM9,AM10)</f>
        <v>50.475</v>
      </c>
      <c r="AP10" s="35">
        <v>49.3</v>
      </c>
      <c r="AQ10" s="36">
        <v>1.1</v>
      </c>
      <c r="AR10" s="37">
        <f>AVERAGE(AP7,AP8,AP9,AP10)</f>
        <v>50</v>
      </c>
      <c r="AS10" s="35">
        <v>44.7</v>
      </c>
      <c r="AT10" s="36">
        <v>1.1</v>
      </c>
      <c r="AU10" s="37">
        <f>AVERAGE(AS7,AS8,AS9,AS10)</f>
        <v>43.25</v>
      </c>
      <c r="AV10" s="35">
        <v>55.1</v>
      </c>
      <c r="AW10" s="36">
        <v>1.2</v>
      </c>
      <c r="AX10" s="37">
        <f>AVERAGE(AV7,AV8,AV9,AV10)</f>
        <v>53.3</v>
      </c>
      <c r="AY10" s="35">
        <v>54.3</v>
      </c>
      <c r="AZ10" s="36">
        <v>1</v>
      </c>
      <c r="BA10" s="37">
        <f>AVERAGE(AY7,AY8,AY9,AY10)</f>
        <v>54.724999999999994</v>
      </c>
      <c r="BB10" s="35">
        <v>58.6</v>
      </c>
      <c r="BC10" s="36">
        <v>0.6</v>
      </c>
      <c r="BD10" s="37">
        <f>AVERAGE(BB7,BB8,BB9,BB10)</f>
        <v>58.550000000000004</v>
      </c>
      <c r="BE10" s="35">
        <v>60.9</v>
      </c>
      <c r="BF10" s="36">
        <v>0.8</v>
      </c>
      <c r="BG10" s="37">
        <f>AVERAGE(BE7,BE8,BE9,BE10)</f>
        <v>60.225</v>
      </c>
      <c r="BH10" s="35">
        <v>55.1</v>
      </c>
      <c r="BI10" s="36">
        <v>0.6</v>
      </c>
      <c r="BJ10" s="37">
        <f>AVERAGE(BH7,BH8,BH9,BH10)</f>
        <v>54.87499999999999</v>
      </c>
      <c r="BK10" s="35">
        <v>59.5</v>
      </c>
      <c r="BL10" s="36">
        <v>0.6</v>
      </c>
      <c r="BM10" s="37">
        <f>AVERAGE(BK7,BK8,BK9,BK10)</f>
        <v>59.125</v>
      </c>
      <c r="BN10" s="35">
        <v>61.5</v>
      </c>
      <c r="BO10" s="36">
        <v>0.7</v>
      </c>
      <c r="BP10" s="37">
        <f>AVERAGE(BN7,BN8,BN9,BN10)</f>
        <v>61.224999999999994</v>
      </c>
      <c r="BQ10" s="35">
        <v>62.6</v>
      </c>
      <c r="BR10" s="36">
        <v>0.6</v>
      </c>
      <c r="BS10" s="37">
        <f>AVERAGE(BQ7,BQ8,BQ9,BQ10)</f>
        <v>62.65</v>
      </c>
      <c r="BT10" s="35">
        <v>60.7</v>
      </c>
      <c r="BU10" s="36">
        <v>0.7</v>
      </c>
      <c r="BV10" s="37">
        <f>AVERAGE(BT7,BT8,BT9,BT10)</f>
        <v>60.3</v>
      </c>
      <c r="BW10" s="35">
        <v>61.8</v>
      </c>
      <c r="BX10" s="36">
        <v>1.1</v>
      </c>
      <c r="BY10" s="37">
        <f>AVERAGE(BW7,BW8,BW9,BW10)</f>
        <v>60.45</v>
      </c>
      <c r="BZ10" s="35">
        <v>61.3</v>
      </c>
      <c r="CA10" s="36">
        <v>1</v>
      </c>
      <c r="CB10" s="37">
        <f>AVERAGE(BZ7,BZ8,BZ9,BZ10)</f>
        <v>60.900000000000006</v>
      </c>
      <c r="CC10" s="35">
        <v>61.1</v>
      </c>
      <c r="CD10" s="36">
        <v>0.9</v>
      </c>
      <c r="CE10" s="37">
        <f>AVERAGE(CC7,CC8,CC9,CC10)</f>
        <v>61.449999999999996</v>
      </c>
      <c r="CF10" s="35">
        <v>60.4</v>
      </c>
      <c r="CG10" s="36">
        <v>1.2</v>
      </c>
      <c r="CH10" s="38">
        <f>AVERAGE(CF7,CF8,CF9,CF10)</f>
        <v>60.075</v>
      </c>
      <c r="CJ10" s="24"/>
    </row>
    <row r="11" spans="1:86" ht="12.75">
      <c r="A11" s="168" t="s">
        <v>101</v>
      </c>
      <c r="B11" s="33" t="s">
        <v>96</v>
      </c>
      <c r="C11" s="29">
        <v>56.3</v>
      </c>
      <c r="D11" s="30">
        <v>0.2</v>
      </c>
      <c r="E11" s="39" t="s">
        <v>97</v>
      </c>
      <c r="F11" s="29">
        <v>59.3</v>
      </c>
      <c r="G11" s="30">
        <v>1.1</v>
      </c>
      <c r="H11" s="39" t="s">
        <v>97</v>
      </c>
      <c r="I11" s="29">
        <v>53.5</v>
      </c>
      <c r="J11" s="30">
        <v>1.3</v>
      </c>
      <c r="K11" s="39" t="s">
        <v>97</v>
      </c>
      <c r="L11" s="29">
        <v>56.9</v>
      </c>
      <c r="M11" s="30">
        <v>1.1</v>
      </c>
      <c r="N11" s="39" t="s">
        <v>97</v>
      </c>
      <c r="O11" s="29">
        <v>57.1</v>
      </c>
      <c r="P11" s="30">
        <v>1.6</v>
      </c>
      <c r="Q11" s="39" t="s">
        <v>97</v>
      </c>
      <c r="R11" s="29">
        <v>57.5</v>
      </c>
      <c r="S11" s="30">
        <v>0.9</v>
      </c>
      <c r="T11" s="39" t="s">
        <v>97</v>
      </c>
      <c r="U11" s="29">
        <v>53.6</v>
      </c>
      <c r="V11" s="30">
        <v>2.5</v>
      </c>
      <c r="W11" s="39" t="s">
        <v>97</v>
      </c>
      <c r="X11" s="29">
        <v>54.8</v>
      </c>
      <c r="Y11" s="30">
        <v>1.6</v>
      </c>
      <c r="Z11" s="39" t="s">
        <v>97</v>
      </c>
      <c r="AA11" s="29">
        <v>49.8</v>
      </c>
      <c r="AB11" s="30">
        <v>0.9</v>
      </c>
      <c r="AC11" s="39" t="s">
        <v>97</v>
      </c>
      <c r="AD11" s="29">
        <v>53.2</v>
      </c>
      <c r="AE11" s="30">
        <v>1.4</v>
      </c>
      <c r="AF11" s="39" t="s">
        <v>97</v>
      </c>
      <c r="AG11" s="29">
        <v>48.6</v>
      </c>
      <c r="AH11" s="30">
        <v>0.9</v>
      </c>
      <c r="AI11" s="39" t="s">
        <v>97</v>
      </c>
      <c r="AJ11" s="29">
        <v>48.2</v>
      </c>
      <c r="AK11" s="30">
        <v>1.4</v>
      </c>
      <c r="AL11" s="39" t="s">
        <v>97</v>
      </c>
      <c r="AM11" s="29">
        <v>49.4</v>
      </c>
      <c r="AN11" s="30">
        <v>1.3</v>
      </c>
      <c r="AO11" s="39" t="s">
        <v>97</v>
      </c>
      <c r="AP11" s="29">
        <v>48</v>
      </c>
      <c r="AQ11" s="30">
        <v>1.1</v>
      </c>
      <c r="AR11" s="39" t="s">
        <v>97</v>
      </c>
      <c r="AS11" s="29">
        <v>44.1</v>
      </c>
      <c r="AT11" s="30">
        <v>1.2</v>
      </c>
      <c r="AU11" s="39" t="s">
        <v>97</v>
      </c>
      <c r="AV11" s="29">
        <v>53</v>
      </c>
      <c r="AW11" s="30">
        <v>1.3</v>
      </c>
      <c r="AX11" s="39" t="s">
        <v>97</v>
      </c>
      <c r="AY11" s="29">
        <v>52.3</v>
      </c>
      <c r="AZ11" s="30">
        <v>1</v>
      </c>
      <c r="BA11" s="39" t="s">
        <v>97</v>
      </c>
      <c r="BB11" s="29">
        <v>57.4</v>
      </c>
      <c r="BC11" s="30">
        <v>0.6</v>
      </c>
      <c r="BD11" s="39" t="s">
        <v>97</v>
      </c>
      <c r="BE11" s="29">
        <v>59.7</v>
      </c>
      <c r="BF11" s="30">
        <v>0.8</v>
      </c>
      <c r="BG11" s="39" t="s">
        <v>97</v>
      </c>
      <c r="BH11" s="29">
        <v>54.7</v>
      </c>
      <c r="BI11" s="30">
        <v>0.6</v>
      </c>
      <c r="BJ11" s="39" t="s">
        <v>97</v>
      </c>
      <c r="BK11" s="29">
        <v>59</v>
      </c>
      <c r="BL11" s="30">
        <v>0.6</v>
      </c>
      <c r="BM11" s="39" t="s">
        <v>97</v>
      </c>
      <c r="BN11" s="29">
        <v>61.2</v>
      </c>
      <c r="BO11" s="30">
        <v>0.6</v>
      </c>
      <c r="BP11" s="39" t="s">
        <v>97</v>
      </c>
      <c r="BQ11" s="29">
        <v>62.1</v>
      </c>
      <c r="BR11" s="30">
        <v>0.6</v>
      </c>
      <c r="BS11" s="39" t="s">
        <v>97</v>
      </c>
      <c r="BT11" s="29">
        <v>60.6</v>
      </c>
      <c r="BU11" s="30">
        <v>0.7</v>
      </c>
      <c r="BV11" s="39" t="s">
        <v>97</v>
      </c>
      <c r="BW11" s="29">
        <v>60.7</v>
      </c>
      <c r="BX11" s="30">
        <v>0.9</v>
      </c>
      <c r="BY11" s="39" t="s">
        <v>97</v>
      </c>
      <c r="BZ11" s="29">
        <v>61</v>
      </c>
      <c r="CA11" s="30">
        <v>1.1</v>
      </c>
      <c r="CB11" s="39" t="s">
        <v>97</v>
      </c>
      <c r="CC11" s="29">
        <v>61</v>
      </c>
      <c r="CD11" s="30">
        <v>0.9</v>
      </c>
      <c r="CE11" s="39" t="s">
        <v>97</v>
      </c>
      <c r="CF11" s="29">
        <v>59.5</v>
      </c>
      <c r="CG11" s="30">
        <v>1.1</v>
      </c>
      <c r="CH11" s="40" t="s">
        <v>97</v>
      </c>
    </row>
    <row r="12" spans="1:86" ht="12.75">
      <c r="A12" s="168"/>
      <c r="B12" s="33" t="s">
        <v>98</v>
      </c>
      <c r="C12" s="29">
        <v>56.9</v>
      </c>
      <c r="D12" s="30">
        <v>0.2</v>
      </c>
      <c r="E12" s="39" t="s">
        <v>97</v>
      </c>
      <c r="F12" s="29">
        <v>60.3</v>
      </c>
      <c r="G12" s="30">
        <v>1.2</v>
      </c>
      <c r="H12" s="39" t="s">
        <v>97</v>
      </c>
      <c r="I12" s="29">
        <v>53.2</v>
      </c>
      <c r="J12" s="30">
        <v>1.4</v>
      </c>
      <c r="K12" s="39" t="s">
        <v>97</v>
      </c>
      <c r="L12" s="29">
        <v>57.2</v>
      </c>
      <c r="M12" s="30">
        <v>1.1</v>
      </c>
      <c r="N12" s="39" t="s">
        <v>97</v>
      </c>
      <c r="O12" s="29">
        <v>58.4</v>
      </c>
      <c r="P12" s="30">
        <v>1.7</v>
      </c>
      <c r="Q12" s="39" t="s">
        <v>97</v>
      </c>
      <c r="R12" s="29">
        <v>57</v>
      </c>
      <c r="S12" s="30">
        <v>1.1</v>
      </c>
      <c r="T12" s="39" t="s">
        <v>97</v>
      </c>
      <c r="U12" s="29">
        <v>51.8</v>
      </c>
      <c r="V12" s="30">
        <v>2.2</v>
      </c>
      <c r="W12" s="39" t="s">
        <v>97</v>
      </c>
      <c r="X12" s="29">
        <v>55.2</v>
      </c>
      <c r="Y12" s="30">
        <v>1.4</v>
      </c>
      <c r="Z12" s="39" t="s">
        <v>97</v>
      </c>
      <c r="AA12" s="29">
        <v>49.3</v>
      </c>
      <c r="AB12" s="30">
        <v>0.9</v>
      </c>
      <c r="AC12" s="39" t="s">
        <v>97</v>
      </c>
      <c r="AD12" s="29">
        <v>54</v>
      </c>
      <c r="AE12" s="30">
        <v>1.5</v>
      </c>
      <c r="AF12" s="39" t="s">
        <v>97</v>
      </c>
      <c r="AG12" s="29">
        <v>49.6</v>
      </c>
      <c r="AH12" s="30">
        <v>0.9</v>
      </c>
      <c r="AI12" s="39" t="s">
        <v>97</v>
      </c>
      <c r="AJ12" s="29">
        <v>48.9</v>
      </c>
      <c r="AK12" s="30">
        <v>1.3</v>
      </c>
      <c r="AL12" s="39" t="s">
        <v>97</v>
      </c>
      <c r="AM12" s="29">
        <v>51.1</v>
      </c>
      <c r="AN12" s="30">
        <v>1.3</v>
      </c>
      <c r="AO12" s="39" t="s">
        <v>97</v>
      </c>
      <c r="AP12" s="29">
        <v>48.3</v>
      </c>
      <c r="AQ12" s="30">
        <v>1.1</v>
      </c>
      <c r="AR12" s="39" t="s">
        <v>97</v>
      </c>
      <c r="AS12" s="29">
        <v>45</v>
      </c>
      <c r="AT12" s="30">
        <v>1.2</v>
      </c>
      <c r="AU12" s="39" t="s">
        <v>97</v>
      </c>
      <c r="AV12" s="29">
        <v>52.8</v>
      </c>
      <c r="AW12" s="30">
        <v>1.3</v>
      </c>
      <c r="AX12" s="39" t="s">
        <v>97</v>
      </c>
      <c r="AY12" s="29">
        <v>53.1</v>
      </c>
      <c r="AZ12" s="30">
        <v>1</v>
      </c>
      <c r="BA12" s="39" t="s">
        <v>97</v>
      </c>
      <c r="BB12" s="29">
        <v>59</v>
      </c>
      <c r="BC12" s="30">
        <v>0.6</v>
      </c>
      <c r="BD12" s="39" t="s">
        <v>97</v>
      </c>
      <c r="BE12" s="29">
        <v>60.2</v>
      </c>
      <c r="BF12" s="30">
        <v>0.8</v>
      </c>
      <c r="BG12" s="39" t="s">
        <v>97</v>
      </c>
      <c r="BH12" s="29">
        <v>54.7</v>
      </c>
      <c r="BI12" s="30">
        <v>0.6</v>
      </c>
      <c r="BJ12" s="39" t="s">
        <v>97</v>
      </c>
      <c r="BK12" s="29">
        <v>59.8</v>
      </c>
      <c r="BL12" s="30">
        <v>0.6</v>
      </c>
      <c r="BM12" s="39" t="s">
        <v>97</v>
      </c>
      <c r="BN12" s="29">
        <v>62.1</v>
      </c>
      <c r="BO12" s="30">
        <v>0.7</v>
      </c>
      <c r="BP12" s="39" t="s">
        <v>97</v>
      </c>
      <c r="BQ12" s="29">
        <v>61.9</v>
      </c>
      <c r="BR12" s="30">
        <v>0.6</v>
      </c>
      <c r="BS12" s="39" t="s">
        <v>97</v>
      </c>
      <c r="BT12" s="29">
        <v>60.9</v>
      </c>
      <c r="BU12" s="30">
        <v>0.7</v>
      </c>
      <c r="BV12" s="39" t="s">
        <v>97</v>
      </c>
      <c r="BW12" s="29">
        <v>61.7</v>
      </c>
      <c r="BX12" s="30">
        <v>0.9</v>
      </c>
      <c r="BY12" s="39" t="s">
        <v>97</v>
      </c>
      <c r="BZ12" s="29">
        <v>62.2</v>
      </c>
      <c r="CA12" s="30">
        <v>0.9</v>
      </c>
      <c r="CB12" s="39" t="s">
        <v>97</v>
      </c>
      <c r="CC12" s="29">
        <v>60.9</v>
      </c>
      <c r="CD12" s="30">
        <v>0.9</v>
      </c>
      <c r="CE12" s="39" t="s">
        <v>97</v>
      </c>
      <c r="CF12" s="29">
        <v>60.7</v>
      </c>
      <c r="CG12" s="30">
        <v>1.1</v>
      </c>
      <c r="CH12" s="40" t="s">
        <v>97</v>
      </c>
    </row>
    <row r="13" spans="1:86" ht="12.75">
      <c r="A13" s="168"/>
      <c r="B13" s="33" t="s">
        <v>99</v>
      </c>
      <c r="C13" s="29">
        <v>57.1</v>
      </c>
      <c r="D13" s="30">
        <v>0.2</v>
      </c>
      <c r="E13" s="39" t="s">
        <v>97</v>
      </c>
      <c r="F13" s="29">
        <v>59.2</v>
      </c>
      <c r="G13" s="30">
        <v>1.2</v>
      </c>
      <c r="H13" s="39" t="s">
        <v>97</v>
      </c>
      <c r="I13" s="29">
        <v>53</v>
      </c>
      <c r="J13" s="30">
        <v>1.3</v>
      </c>
      <c r="K13" s="39" t="s">
        <v>97</v>
      </c>
      <c r="L13" s="29">
        <v>56.9</v>
      </c>
      <c r="M13" s="30">
        <v>1</v>
      </c>
      <c r="N13" s="39" t="s">
        <v>97</v>
      </c>
      <c r="O13" s="29">
        <v>60.8</v>
      </c>
      <c r="P13" s="30">
        <v>1.6</v>
      </c>
      <c r="Q13" s="39" t="s">
        <v>97</v>
      </c>
      <c r="R13" s="29">
        <v>55.8</v>
      </c>
      <c r="S13" s="30">
        <v>1.1</v>
      </c>
      <c r="T13" s="39" t="s">
        <v>97</v>
      </c>
      <c r="U13" s="29">
        <v>54.8</v>
      </c>
      <c r="V13" s="30">
        <v>2</v>
      </c>
      <c r="W13" s="39" t="s">
        <v>97</v>
      </c>
      <c r="X13" s="29">
        <v>55.8</v>
      </c>
      <c r="Y13" s="30">
        <v>1.4</v>
      </c>
      <c r="Z13" s="39" t="s">
        <v>97</v>
      </c>
      <c r="AA13" s="29">
        <v>49.7</v>
      </c>
      <c r="AB13" s="30">
        <v>0.8</v>
      </c>
      <c r="AC13" s="39" t="s">
        <v>97</v>
      </c>
      <c r="AD13" s="29">
        <v>53.4</v>
      </c>
      <c r="AE13" s="30">
        <v>1.4</v>
      </c>
      <c r="AF13" s="39" t="s">
        <v>97</v>
      </c>
      <c r="AG13" s="29">
        <v>49.8</v>
      </c>
      <c r="AH13" s="30">
        <v>0.9</v>
      </c>
      <c r="AI13" s="39" t="s">
        <v>97</v>
      </c>
      <c r="AJ13" s="29">
        <v>49.8</v>
      </c>
      <c r="AK13" s="30">
        <v>1.4</v>
      </c>
      <c r="AL13" s="39" t="s">
        <v>97</v>
      </c>
      <c r="AM13" s="29">
        <v>50.3</v>
      </c>
      <c r="AN13" s="30">
        <v>1.2</v>
      </c>
      <c r="AO13" s="39" t="s">
        <v>97</v>
      </c>
      <c r="AP13" s="29">
        <v>49.4</v>
      </c>
      <c r="AQ13" s="30">
        <v>1.1</v>
      </c>
      <c r="AR13" s="39" t="s">
        <v>97</v>
      </c>
      <c r="AS13" s="29">
        <v>45.5</v>
      </c>
      <c r="AT13" s="30">
        <v>1.2</v>
      </c>
      <c r="AU13" s="39" t="s">
        <v>97</v>
      </c>
      <c r="AV13" s="29">
        <v>53.9</v>
      </c>
      <c r="AW13" s="30">
        <v>1.2</v>
      </c>
      <c r="AX13" s="39" t="s">
        <v>97</v>
      </c>
      <c r="AY13" s="29">
        <v>53.7</v>
      </c>
      <c r="AZ13" s="30">
        <v>0.9</v>
      </c>
      <c r="BA13" s="39" t="s">
        <v>97</v>
      </c>
      <c r="BB13" s="29">
        <v>59.1</v>
      </c>
      <c r="BC13" s="30">
        <v>0.6</v>
      </c>
      <c r="BD13" s="39" t="s">
        <v>97</v>
      </c>
      <c r="BE13" s="29">
        <v>60.8</v>
      </c>
      <c r="BF13" s="30">
        <v>0.8</v>
      </c>
      <c r="BG13" s="39" t="s">
        <v>97</v>
      </c>
      <c r="BH13" s="29">
        <v>54.9</v>
      </c>
      <c r="BI13" s="30">
        <v>0.6</v>
      </c>
      <c r="BJ13" s="39" t="s">
        <v>97</v>
      </c>
      <c r="BK13" s="29">
        <v>59.8</v>
      </c>
      <c r="BL13" s="30">
        <v>0.6</v>
      </c>
      <c r="BM13" s="39" t="s">
        <v>97</v>
      </c>
      <c r="BN13" s="29">
        <v>62.2</v>
      </c>
      <c r="BO13" s="30">
        <v>0.7</v>
      </c>
      <c r="BP13" s="39" t="s">
        <v>97</v>
      </c>
      <c r="BQ13" s="29">
        <v>61.1</v>
      </c>
      <c r="BR13" s="30">
        <v>0.6</v>
      </c>
      <c r="BS13" s="39" t="s">
        <v>97</v>
      </c>
      <c r="BT13" s="29">
        <v>61.3</v>
      </c>
      <c r="BU13" s="30">
        <v>0.7</v>
      </c>
      <c r="BV13" s="39" t="s">
        <v>97</v>
      </c>
      <c r="BW13" s="29">
        <v>62.3</v>
      </c>
      <c r="BX13" s="30">
        <v>0.9</v>
      </c>
      <c r="BY13" s="39" t="s">
        <v>97</v>
      </c>
      <c r="BZ13" s="29">
        <v>63.2</v>
      </c>
      <c r="CA13" s="30">
        <v>0.9</v>
      </c>
      <c r="CB13" s="39" t="s">
        <v>97</v>
      </c>
      <c r="CC13" s="29">
        <v>61.3</v>
      </c>
      <c r="CD13" s="30">
        <v>0.9</v>
      </c>
      <c r="CE13" s="39" t="s">
        <v>97</v>
      </c>
      <c r="CF13" s="29">
        <v>62.6</v>
      </c>
      <c r="CG13" s="30">
        <v>1</v>
      </c>
      <c r="CH13" s="40" t="s">
        <v>97</v>
      </c>
    </row>
    <row r="14" spans="1:86" ht="12.75">
      <c r="A14" s="168"/>
      <c r="B14" s="34" t="s">
        <v>100</v>
      </c>
      <c r="C14" s="35">
        <v>57.3</v>
      </c>
      <c r="D14" s="36">
        <v>0.2</v>
      </c>
      <c r="E14" s="37">
        <f>AVERAGE(C11,C12,C13,C14)</f>
        <v>56.89999999999999</v>
      </c>
      <c r="F14" s="35">
        <v>58.3</v>
      </c>
      <c r="G14" s="36">
        <v>1.1</v>
      </c>
      <c r="H14" s="37">
        <f>AVERAGE(F11,F12,F13,F14)</f>
        <v>59.275000000000006</v>
      </c>
      <c r="I14" s="35">
        <v>53.6</v>
      </c>
      <c r="J14" s="36">
        <v>1.4</v>
      </c>
      <c r="K14" s="37">
        <f>AVERAGE(I11,I12,I13,I14)</f>
        <v>53.324999999999996</v>
      </c>
      <c r="L14" s="35">
        <v>58.2</v>
      </c>
      <c r="M14" s="36">
        <v>1.1</v>
      </c>
      <c r="N14" s="37">
        <f>AVERAGE(L11,L12,L13,L14)</f>
        <v>57.3</v>
      </c>
      <c r="O14" s="35">
        <v>59.8</v>
      </c>
      <c r="P14" s="36">
        <v>1.7</v>
      </c>
      <c r="Q14" s="37">
        <f>AVERAGE(O11,O12,O13,O14)</f>
        <v>59.025000000000006</v>
      </c>
      <c r="R14" s="35">
        <v>57</v>
      </c>
      <c r="S14" s="36">
        <v>1.1</v>
      </c>
      <c r="T14" s="37">
        <f>AVERAGE(R11,R12,R13,R14)</f>
        <v>56.825</v>
      </c>
      <c r="U14" s="35">
        <v>55.6</v>
      </c>
      <c r="V14" s="36">
        <v>1.9</v>
      </c>
      <c r="W14" s="37">
        <f>AVERAGE(U11,U12,U13,U14)</f>
        <v>53.949999999999996</v>
      </c>
      <c r="X14" s="35">
        <v>55.7</v>
      </c>
      <c r="Y14" s="36">
        <v>1.4</v>
      </c>
      <c r="Z14" s="37">
        <f>AVERAGE(X11,X12,X13,X14)</f>
        <v>55.375</v>
      </c>
      <c r="AA14" s="35">
        <v>51.6</v>
      </c>
      <c r="AB14" s="36">
        <v>0.9</v>
      </c>
      <c r="AC14" s="37">
        <f>AVERAGE(AA11,AA12,AA13,AA14)</f>
        <v>50.1</v>
      </c>
      <c r="AD14" s="35">
        <v>54.7</v>
      </c>
      <c r="AE14" s="36">
        <v>1.5</v>
      </c>
      <c r="AF14" s="37">
        <f>AVERAGE(AD11,AD12,AD13,AD14)</f>
        <v>53.825</v>
      </c>
      <c r="AG14" s="35">
        <v>50.6</v>
      </c>
      <c r="AH14" s="36">
        <v>0.9</v>
      </c>
      <c r="AI14" s="37">
        <f>AVERAGE(AG11,AG12,AG13,AG14)</f>
        <v>49.65</v>
      </c>
      <c r="AJ14" s="35">
        <v>50.8</v>
      </c>
      <c r="AK14" s="36">
        <v>1.4</v>
      </c>
      <c r="AL14" s="37">
        <f>AVERAGE(AJ11,AJ12,AJ13,AJ14)</f>
        <v>49.425</v>
      </c>
      <c r="AM14" s="35">
        <v>51.2</v>
      </c>
      <c r="AN14" s="36">
        <v>1.2</v>
      </c>
      <c r="AO14" s="37">
        <f>AVERAGE(AM11,AM12,AM13,AM14)</f>
        <v>50.5</v>
      </c>
      <c r="AP14" s="35">
        <v>50.4</v>
      </c>
      <c r="AQ14" s="36">
        <v>1.1</v>
      </c>
      <c r="AR14" s="37">
        <f>AVERAGE(AP11,AP12,AP13,AP14)</f>
        <v>49.025</v>
      </c>
      <c r="AS14" s="35">
        <v>45.5</v>
      </c>
      <c r="AT14" s="36">
        <v>1.1</v>
      </c>
      <c r="AU14" s="37">
        <f>AVERAGE(AS11,AS12,AS13,AS14)</f>
        <v>45.025</v>
      </c>
      <c r="AV14" s="35">
        <v>53.9</v>
      </c>
      <c r="AW14" s="36">
        <v>1.3</v>
      </c>
      <c r="AX14" s="37">
        <f>AVERAGE(AV11,AV12,AV13,AV14)</f>
        <v>53.4</v>
      </c>
      <c r="AY14" s="35">
        <v>55.6</v>
      </c>
      <c r="AZ14" s="36">
        <v>0.9</v>
      </c>
      <c r="BA14" s="37">
        <f>AVERAGE(AY11,AY12,AY13,AY14)</f>
        <v>53.675000000000004</v>
      </c>
      <c r="BB14" s="35">
        <v>58.6</v>
      </c>
      <c r="BC14" s="36">
        <v>0.6</v>
      </c>
      <c r="BD14" s="37">
        <f>AVERAGE(BB11,BB12,BB13,BB14)</f>
        <v>58.525</v>
      </c>
      <c r="BE14" s="35">
        <v>59.5</v>
      </c>
      <c r="BF14" s="36">
        <v>0.8</v>
      </c>
      <c r="BG14" s="37">
        <f>AVERAGE(BE11,BE12,BE13,BE14)</f>
        <v>60.05</v>
      </c>
      <c r="BH14" s="35">
        <v>54.2</v>
      </c>
      <c r="BI14" s="36">
        <v>0.6</v>
      </c>
      <c r="BJ14" s="37">
        <f>AVERAGE(BH11,BH12,BH13,BH14)</f>
        <v>54.625</v>
      </c>
      <c r="BK14" s="35">
        <v>59.5</v>
      </c>
      <c r="BL14" s="36">
        <v>0.6</v>
      </c>
      <c r="BM14" s="37">
        <f>AVERAGE(BK11,BK12,BK13,BK14)</f>
        <v>59.525</v>
      </c>
      <c r="BN14" s="35">
        <v>62.3</v>
      </c>
      <c r="BO14" s="36">
        <v>0.7</v>
      </c>
      <c r="BP14" s="37">
        <f>AVERAGE(BN11,BN12,BN13,BN14)</f>
        <v>61.95</v>
      </c>
      <c r="BQ14" s="35">
        <v>61.1</v>
      </c>
      <c r="BR14" s="36">
        <v>0.6</v>
      </c>
      <c r="BS14" s="37">
        <f>AVERAGE(BQ11,BQ12,BQ13,BQ14)</f>
        <v>61.55</v>
      </c>
      <c r="BT14" s="35">
        <v>61.3</v>
      </c>
      <c r="BU14" s="36">
        <v>0.7</v>
      </c>
      <c r="BV14" s="37">
        <f>AVERAGE(BT11,BT12,BT13,BT14)</f>
        <v>61.025000000000006</v>
      </c>
      <c r="BW14" s="35">
        <v>61.9</v>
      </c>
      <c r="BX14" s="36">
        <v>1</v>
      </c>
      <c r="BY14" s="37">
        <f>AVERAGE(BW11,BW12,BW13,BW14)</f>
        <v>61.65</v>
      </c>
      <c r="BZ14" s="35">
        <v>61.9</v>
      </c>
      <c r="CA14" s="36">
        <v>1</v>
      </c>
      <c r="CB14" s="37">
        <f>AVERAGE(BZ11,BZ12,BZ13,BZ14)</f>
        <v>62.075</v>
      </c>
      <c r="CC14" s="35">
        <v>61.8</v>
      </c>
      <c r="CD14" s="36">
        <v>0.8</v>
      </c>
      <c r="CE14" s="37">
        <f>AVERAGE(CC11,CC12,CC13,CC14)</f>
        <v>61.25</v>
      </c>
      <c r="CF14" s="35">
        <v>61.2</v>
      </c>
      <c r="CG14" s="36">
        <v>1.1</v>
      </c>
      <c r="CH14" s="38">
        <f>AVERAGE(CF11,CF12,CF13,CF14)</f>
        <v>61</v>
      </c>
    </row>
    <row r="15" spans="1:86" ht="12.75">
      <c r="A15" s="168" t="s">
        <v>102</v>
      </c>
      <c r="B15" s="33" t="s">
        <v>96</v>
      </c>
      <c r="C15" s="29">
        <v>56.8</v>
      </c>
      <c r="D15" s="30">
        <v>0.2</v>
      </c>
      <c r="E15" s="39" t="s">
        <v>97</v>
      </c>
      <c r="F15" s="29">
        <v>58.2</v>
      </c>
      <c r="G15" s="30">
        <v>1.3</v>
      </c>
      <c r="H15" s="39" t="s">
        <v>97</v>
      </c>
      <c r="I15" s="29">
        <v>53.7</v>
      </c>
      <c r="J15" s="30">
        <v>1.5</v>
      </c>
      <c r="K15" s="39" t="s">
        <v>97</v>
      </c>
      <c r="L15" s="29">
        <v>56</v>
      </c>
      <c r="M15" s="30">
        <v>1.2</v>
      </c>
      <c r="N15" s="39" t="s">
        <v>97</v>
      </c>
      <c r="O15" s="29">
        <v>61</v>
      </c>
      <c r="P15" s="30">
        <v>1.5</v>
      </c>
      <c r="Q15" s="39" t="s">
        <v>97</v>
      </c>
      <c r="R15" s="29">
        <v>56.6</v>
      </c>
      <c r="S15" s="30">
        <v>1</v>
      </c>
      <c r="T15" s="39" t="s">
        <v>97</v>
      </c>
      <c r="U15" s="29">
        <v>54.4</v>
      </c>
      <c r="V15" s="30">
        <v>2.3</v>
      </c>
      <c r="W15" s="39" t="s">
        <v>97</v>
      </c>
      <c r="X15" s="29">
        <v>55.8</v>
      </c>
      <c r="Y15" s="30">
        <v>1.6</v>
      </c>
      <c r="Z15" s="39" t="s">
        <v>97</v>
      </c>
      <c r="AA15" s="29">
        <v>51.9</v>
      </c>
      <c r="AB15" s="30">
        <v>0.8</v>
      </c>
      <c r="AC15" s="39" t="s">
        <v>97</v>
      </c>
      <c r="AD15" s="29">
        <v>56.5</v>
      </c>
      <c r="AE15" s="30">
        <v>1.4</v>
      </c>
      <c r="AF15" s="39" t="s">
        <v>97</v>
      </c>
      <c r="AG15" s="29">
        <v>50.1</v>
      </c>
      <c r="AH15" s="30">
        <v>0.9</v>
      </c>
      <c r="AI15" s="39" t="s">
        <v>97</v>
      </c>
      <c r="AJ15" s="29">
        <v>49.8</v>
      </c>
      <c r="AK15" s="30">
        <v>1.5</v>
      </c>
      <c r="AL15" s="39" t="s">
        <v>97</v>
      </c>
      <c r="AM15" s="29">
        <v>51</v>
      </c>
      <c r="AN15" s="30">
        <v>1.2</v>
      </c>
      <c r="AO15" s="39" t="s">
        <v>97</v>
      </c>
      <c r="AP15" s="29">
        <v>49</v>
      </c>
      <c r="AQ15" s="30">
        <v>1.1</v>
      </c>
      <c r="AR15" s="39" t="s">
        <v>97</v>
      </c>
      <c r="AS15" s="29">
        <v>44.9</v>
      </c>
      <c r="AT15" s="30">
        <v>1.1</v>
      </c>
      <c r="AU15" s="39" t="s">
        <v>97</v>
      </c>
      <c r="AV15" s="29">
        <v>53.8</v>
      </c>
      <c r="AW15" s="30">
        <v>1.2</v>
      </c>
      <c r="AX15" s="39" t="s">
        <v>97</v>
      </c>
      <c r="AY15" s="29">
        <v>54.7</v>
      </c>
      <c r="AZ15" s="30">
        <v>1</v>
      </c>
      <c r="BA15" s="39" t="s">
        <v>97</v>
      </c>
      <c r="BB15" s="29">
        <v>57.8</v>
      </c>
      <c r="BC15" s="30">
        <v>0.7</v>
      </c>
      <c r="BD15" s="39" t="s">
        <v>97</v>
      </c>
      <c r="BE15" s="29">
        <v>59.3</v>
      </c>
      <c r="BF15" s="30">
        <v>0.8</v>
      </c>
      <c r="BG15" s="39" t="s">
        <v>97</v>
      </c>
      <c r="BH15" s="29">
        <v>54.5</v>
      </c>
      <c r="BI15" s="30">
        <v>0.6</v>
      </c>
      <c r="BJ15" s="39" t="s">
        <v>97</v>
      </c>
      <c r="BK15" s="29">
        <v>58.8</v>
      </c>
      <c r="BL15" s="30">
        <v>0.7</v>
      </c>
      <c r="BM15" s="39" t="s">
        <v>97</v>
      </c>
      <c r="BN15" s="29">
        <v>62.1</v>
      </c>
      <c r="BO15" s="30">
        <v>0.7</v>
      </c>
      <c r="BP15" s="39" t="s">
        <v>97</v>
      </c>
      <c r="BQ15" s="29">
        <v>61.4</v>
      </c>
      <c r="BR15" s="30">
        <v>0.6</v>
      </c>
      <c r="BS15" s="39" t="s">
        <v>97</v>
      </c>
      <c r="BT15" s="29">
        <v>60.7</v>
      </c>
      <c r="BU15" s="30">
        <v>0.7</v>
      </c>
      <c r="BV15" s="39" t="s">
        <v>97</v>
      </c>
      <c r="BW15" s="29">
        <v>60.8</v>
      </c>
      <c r="BX15" s="30">
        <v>1.1</v>
      </c>
      <c r="BY15" s="39" t="s">
        <v>97</v>
      </c>
      <c r="BZ15" s="29">
        <v>62</v>
      </c>
      <c r="CA15" s="30">
        <v>1</v>
      </c>
      <c r="CB15" s="39" t="s">
        <v>97</v>
      </c>
      <c r="CC15" s="29">
        <v>60.9</v>
      </c>
      <c r="CD15" s="30">
        <v>0.9</v>
      </c>
      <c r="CE15" s="39" t="s">
        <v>97</v>
      </c>
      <c r="CF15" s="29">
        <v>60.4</v>
      </c>
      <c r="CG15" s="30">
        <v>1</v>
      </c>
      <c r="CH15" s="40" t="s">
        <v>97</v>
      </c>
    </row>
    <row r="16" spans="1:86" ht="12.75">
      <c r="A16" s="168"/>
      <c r="B16" s="33" t="s">
        <v>98</v>
      </c>
      <c r="C16" s="41">
        <v>56.9</v>
      </c>
      <c r="D16" s="30">
        <v>0.2</v>
      </c>
      <c r="E16" s="39" t="s">
        <v>97</v>
      </c>
      <c r="F16" s="41">
        <v>57.5</v>
      </c>
      <c r="G16" s="30">
        <v>1.2</v>
      </c>
      <c r="H16" s="39" t="s">
        <v>97</v>
      </c>
      <c r="I16" s="41">
        <v>53</v>
      </c>
      <c r="J16" s="30">
        <v>1.5</v>
      </c>
      <c r="K16" s="39" t="s">
        <v>97</v>
      </c>
      <c r="L16" s="41">
        <v>56.9</v>
      </c>
      <c r="M16" s="30">
        <v>1.1</v>
      </c>
      <c r="N16" s="39" t="s">
        <v>97</v>
      </c>
      <c r="O16" s="41">
        <v>62.2</v>
      </c>
      <c r="P16" s="30">
        <v>1.5</v>
      </c>
      <c r="Q16" s="39" t="s">
        <v>97</v>
      </c>
      <c r="R16" s="41">
        <v>56.9</v>
      </c>
      <c r="S16" s="30">
        <v>1</v>
      </c>
      <c r="T16" s="39" t="s">
        <v>97</v>
      </c>
      <c r="U16" s="41">
        <v>56.8</v>
      </c>
      <c r="V16" s="30">
        <v>2.1</v>
      </c>
      <c r="W16" s="39" t="s">
        <v>97</v>
      </c>
      <c r="X16" s="41">
        <v>56.1</v>
      </c>
      <c r="Y16" s="30">
        <v>1.5</v>
      </c>
      <c r="Z16" s="39" t="s">
        <v>97</v>
      </c>
      <c r="AA16" s="41">
        <v>51.9</v>
      </c>
      <c r="AB16" s="30">
        <v>0.8</v>
      </c>
      <c r="AC16" s="39" t="s">
        <v>97</v>
      </c>
      <c r="AD16" s="41">
        <v>55.7</v>
      </c>
      <c r="AE16" s="30">
        <v>1.3</v>
      </c>
      <c r="AF16" s="39" t="s">
        <v>97</v>
      </c>
      <c r="AG16" s="41">
        <v>50.8</v>
      </c>
      <c r="AH16" s="30">
        <v>0.9</v>
      </c>
      <c r="AI16" s="39" t="s">
        <v>97</v>
      </c>
      <c r="AJ16" s="41">
        <v>49.3</v>
      </c>
      <c r="AK16" s="30">
        <v>1.5</v>
      </c>
      <c r="AL16" s="39" t="s">
        <v>97</v>
      </c>
      <c r="AM16" s="41">
        <v>51.3</v>
      </c>
      <c r="AN16" s="30">
        <v>1.2</v>
      </c>
      <c r="AO16" s="39" t="s">
        <v>97</v>
      </c>
      <c r="AP16" s="41">
        <v>49.8</v>
      </c>
      <c r="AQ16" s="30">
        <v>1.1</v>
      </c>
      <c r="AR16" s="39" t="s">
        <v>97</v>
      </c>
      <c r="AS16" s="41">
        <v>44.9</v>
      </c>
      <c r="AT16" s="30">
        <v>1.2</v>
      </c>
      <c r="AU16" s="39" t="s">
        <v>97</v>
      </c>
      <c r="AV16" s="41">
        <v>53</v>
      </c>
      <c r="AW16" s="30">
        <v>1.3</v>
      </c>
      <c r="AX16" s="39" t="s">
        <v>97</v>
      </c>
      <c r="AY16" s="41">
        <v>55.2</v>
      </c>
      <c r="AZ16" s="30">
        <v>0.9</v>
      </c>
      <c r="BA16" s="39" t="s">
        <v>97</v>
      </c>
      <c r="BB16" s="41">
        <v>57.9</v>
      </c>
      <c r="BC16" s="30">
        <v>0.7</v>
      </c>
      <c r="BD16" s="39" t="s">
        <v>97</v>
      </c>
      <c r="BE16" s="41">
        <v>59.6</v>
      </c>
      <c r="BF16" s="30">
        <v>0.8</v>
      </c>
      <c r="BG16" s="39" t="s">
        <v>97</v>
      </c>
      <c r="BH16" s="41">
        <v>54</v>
      </c>
      <c r="BI16" s="30">
        <v>0.6</v>
      </c>
      <c r="BJ16" s="39" t="s">
        <v>97</v>
      </c>
      <c r="BK16" s="41">
        <v>59</v>
      </c>
      <c r="BL16" s="30">
        <v>0.6</v>
      </c>
      <c r="BM16" s="39" t="s">
        <v>97</v>
      </c>
      <c r="BN16" s="41">
        <v>61.9</v>
      </c>
      <c r="BO16" s="30">
        <v>0.7</v>
      </c>
      <c r="BP16" s="39" t="s">
        <v>97</v>
      </c>
      <c r="BQ16" s="41">
        <v>61</v>
      </c>
      <c r="BR16" s="30">
        <v>0.7</v>
      </c>
      <c r="BS16" s="39" t="s">
        <v>97</v>
      </c>
      <c r="BT16" s="41">
        <v>60.5</v>
      </c>
      <c r="BU16" s="30">
        <v>0.7</v>
      </c>
      <c r="BV16" s="39" t="s">
        <v>97</v>
      </c>
      <c r="BW16" s="41">
        <v>62.1</v>
      </c>
      <c r="BX16" s="30">
        <v>1</v>
      </c>
      <c r="BY16" s="39" t="s">
        <v>97</v>
      </c>
      <c r="BZ16" s="41">
        <v>62.3</v>
      </c>
      <c r="CA16" s="30">
        <v>0.9</v>
      </c>
      <c r="CB16" s="39" t="s">
        <v>97</v>
      </c>
      <c r="CC16" s="41">
        <v>61.5</v>
      </c>
      <c r="CD16" s="30">
        <v>0.9</v>
      </c>
      <c r="CE16" s="39" t="s">
        <v>97</v>
      </c>
      <c r="CF16" s="41">
        <v>60.1</v>
      </c>
      <c r="CG16" s="30">
        <v>1.2</v>
      </c>
      <c r="CH16" s="40" t="s">
        <v>97</v>
      </c>
    </row>
    <row r="17" spans="1:86" ht="12.75">
      <c r="A17" s="168"/>
      <c r="B17" s="33" t="s">
        <v>99</v>
      </c>
      <c r="C17" s="41">
        <v>56.8</v>
      </c>
      <c r="D17" s="30">
        <v>0.2</v>
      </c>
      <c r="E17" s="39" t="s">
        <v>97</v>
      </c>
      <c r="F17" s="41">
        <v>57.2</v>
      </c>
      <c r="G17" s="30">
        <v>1.2</v>
      </c>
      <c r="H17" s="39" t="s">
        <v>97</v>
      </c>
      <c r="I17" s="41">
        <v>54.3</v>
      </c>
      <c r="J17" s="30">
        <v>1.5</v>
      </c>
      <c r="K17" s="39" t="s">
        <v>97</v>
      </c>
      <c r="L17" s="41">
        <v>58.1</v>
      </c>
      <c r="M17" s="30">
        <v>1</v>
      </c>
      <c r="N17" s="39" t="s">
        <v>97</v>
      </c>
      <c r="O17" s="41">
        <v>60.4</v>
      </c>
      <c r="P17" s="30">
        <v>1.4</v>
      </c>
      <c r="Q17" s="39" t="s">
        <v>97</v>
      </c>
      <c r="R17" s="41">
        <v>56.5</v>
      </c>
      <c r="S17" s="30">
        <v>1</v>
      </c>
      <c r="T17" s="39" t="s">
        <v>97</v>
      </c>
      <c r="U17" s="41">
        <v>56.6</v>
      </c>
      <c r="V17" s="30">
        <v>2.3</v>
      </c>
      <c r="W17" s="39" t="s">
        <v>97</v>
      </c>
      <c r="X17" s="41">
        <v>56.5</v>
      </c>
      <c r="Y17" s="30">
        <v>1.4</v>
      </c>
      <c r="Z17" s="39" t="s">
        <v>97</v>
      </c>
      <c r="AA17" s="41">
        <v>52.2</v>
      </c>
      <c r="AB17" s="30">
        <v>0.8</v>
      </c>
      <c r="AC17" s="39" t="s">
        <v>97</v>
      </c>
      <c r="AD17" s="41">
        <v>56</v>
      </c>
      <c r="AE17" s="30">
        <v>1.3</v>
      </c>
      <c r="AF17" s="39" t="s">
        <v>97</v>
      </c>
      <c r="AG17" s="41">
        <v>50.4</v>
      </c>
      <c r="AH17" s="30">
        <v>0.9</v>
      </c>
      <c r="AI17" s="39" t="s">
        <v>97</v>
      </c>
      <c r="AJ17" s="41">
        <v>49.2</v>
      </c>
      <c r="AK17" s="30">
        <v>1.5</v>
      </c>
      <c r="AL17" s="39" t="s">
        <v>97</v>
      </c>
      <c r="AM17" s="41">
        <v>50.9</v>
      </c>
      <c r="AN17" s="30">
        <v>1.2</v>
      </c>
      <c r="AO17" s="39" t="s">
        <v>97</v>
      </c>
      <c r="AP17" s="41">
        <v>49.7</v>
      </c>
      <c r="AQ17" s="30">
        <v>1.1</v>
      </c>
      <c r="AR17" s="39" t="s">
        <v>97</v>
      </c>
      <c r="AS17" s="41">
        <v>45.6</v>
      </c>
      <c r="AT17" s="30">
        <v>1.2</v>
      </c>
      <c r="AU17" s="39" t="s">
        <v>97</v>
      </c>
      <c r="AV17" s="41">
        <v>53.9</v>
      </c>
      <c r="AW17" s="30">
        <v>1.2</v>
      </c>
      <c r="AX17" s="39" t="s">
        <v>97</v>
      </c>
      <c r="AY17" s="41">
        <v>55.3</v>
      </c>
      <c r="AZ17" s="30">
        <v>1</v>
      </c>
      <c r="BA17" s="39" t="s">
        <v>97</v>
      </c>
      <c r="BB17" s="41">
        <v>57.5</v>
      </c>
      <c r="BC17" s="30">
        <v>0.7</v>
      </c>
      <c r="BD17" s="39" t="s">
        <v>97</v>
      </c>
      <c r="BE17" s="41">
        <v>59.4</v>
      </c>
      <c r="BF17" s="30">
        <v>0.8</v>
      </c>
      <c r="BG17" s="39" t="s">
        <v>97</v>
      </c>
      <c r="BH17" s="41">
        <v>54</v>
      </c>
      <c r="BI17" s="30">
        <v>0.6</v>
      </c>
      <c r="BJ17" s="39" t="s">
        <v>97</v>
      </c>
      <c r="BK17" s="41">
        <v>58.7</v>
      </c>
      <c r="BL17" s="30">
        <v>0.6</v>
      </c>
      <c r="BM17" s="39" t="s">
        <v>97</v>
      </c>
      <c r="BN17" s="41">
        <v>61.8</v>
      </c>
      <c r="BO17" s="30">
        <v>0.7</v>
      </c>
      <c r="BP17" s="39" t="s">
        <v>97</v>
      </c>
      <c r="BQ17" s="41">
        <v>61.5</v>
      </c>
      <c r="BR17" s="30">
        <v>0.6</v>
      </c>
      <c r="BS17" s="39" t="s">
        <v>97</v>
      </c>
      <c r="BT17" s="41">
        <v>60.2</v>
      </c>
      <c r="BU17" s="30">
        <v>0.8</v>
      </c>
      <c r="BV17" s="39" t="s">
        <v>97</v>
      </c>
      <c r="BW17" s="41">
        <v>61.8</v>
      </c>
      <c r="BX17" s="30">
        <v>1</v>
      </c>
      <c r="BY17" s="39" t="s">
        <v>97</v>
      </c>
      <c r="BZ17" s="41">
        <v>62.9</v>
      </c>
      <c r="CA17" s="30">
        <v>0.8</v>
      </c>
      <c r="CB17" s="39" t="s">
        <v>97</v>
      </c>
      <c r="CC17" s="41">
        <v>61.5</v>
      </c>
      <c r="CD17" s="30">
        <v>0.9</v>
      </c>
      <c r="CE17" s="39" t="s">
        <v>97</v>
      </c>
      <c r="CF17" s="41">
        <v>60</v>
      </c>
      <c r="CG17" s="30">
        <v>1.2</v>
      </c>
      <c r="CH17" s="40" t="s">
        <v>97</v>
      </c>
    </row>
    <row r="18" spans="1:86" ht="12.75">
      <c r="A18" s="168"/>
      <c r="B18" s="34" t="s">
        <v>100</v>
      </c>
      <c r="C18" s="42">
        <v>56.9</v>
      </c>
      <c r="D18" s="36">
        <v>0.2</v>
      </c>
      <c r="E18" s="37">
        <f>AVERAGE(C15,C16,C17,C18)</f>
        <v>56.85</v>
      </c>
      <c r="F18" s="42">
        <v>58.8</v>
      </c>
      <c r="G18" s="36">
        <v>1.1</v>
      </c>
      <c r="H18" s="37">
        <f>AVERAGE(F15,F16,F17,F18)</f>
        <v>57.925</v>
      </c>
      <c r="I18" s="42">
        <v>53.9</v>
      </c>
      <c r="J18" s="36">
        <v>1.3</v>
      </c>
      <c r="K18" s="37">
        <f>AVERAGE(I15,I16,I17,I18)</f>
        <v>53.725</v>
      </c>
      <c r="L18" s="42">
        <v>56</v>
      </c>
      <c r="M18" s="36">
        <v>1.1</v>
      </c>
      <c r="N18" s="37">
        <f>AVERAGE(L15,L16,L17,L18)</f>
        <v>56.75</v>
      </c>
      <c r="O18" s="42">
        <v>62.4</v>
      </c>
      <c r="P18" s="36">
        <v>1.4</v>
      </c>
      <c r="Q18" s="37">
        <f>AVERAGE(O15,O16,O17,O18)</f>
        <v>61.5</v>
      </c>
      <c r="R18" s="42">
        <v>56.2</v>
      </c>
      <c r="S18" s="36">
        <v>1</v>
      </c>
      <c r="T18" s="37">
        <f>AVERAGE(R15,R16,R17,R18)</f>
        <v>56.55</v>
      </c>
      <c r="U18" s="42">
        <v>56.8</v>
      </c>
      <c r="V18" s="36">
        <v>1.9</v>
      </c>
      <c r="W18" s="37">
        <f>AVERAGE(U15,U16,U17,U18)</f>
        <v>56.14999999999999</v>
      </c>
      <c r="X18" s="42">
        <v>56.6</v>
      </c>
      <c r="Y18" s="36">
        <v>1.5</v>
      </c>
      <c r="Z18" s="37">
        <f>AVERAGE(X15,X16,X17,X18)</f>
        <v>56.25</v>
      </c>
      <c r="AA18" s="42">
        <v>52.1</v>
      </c>
      <c r="AB18" s="36">
        <v>0.8</v>
      </c>
      <c r="AC18" s="37">
        <f>AVERAGE(AA15,AA16,AA17,AA18)</f>
        <v>52.025</v>
      </c>
      <c r="AD18" s="42">
        <v>55.3</v>
      </c>
      <c r="AE18" s="36">
        <v>1.4</v>
      </c>
      <c r="AF18" s="37">
        <f>AVERAGE(AD15,AD16,AD17,AD18)</f>
        <v>55.875</v>
      </c>
      <c r="AG18" s="42">
        <v>49.8</v>
      </c>
      <c r="AH18" s="36">
        <v>0.9</v>
      </c>
      <c r="AI18" s="37">
        <f>AVERAGE(AG15,AG16,AG17,AG18)</f>
        <v>50.275000000000006</v>
      </c>
      <c r="AJ18" s="42">
        <v>49.3</v>
      </c>
      <c r="AK18" s="36">
        <v>1.5</v>
      </c>
      <c r="AL18" s="37">
        <f>AVERAGE(AJ15,AJ16,AJ17,AJ18)</f>
        <v>49.400000000000006</v>
      </c>
      <c r="AM18" s="42">
        <v>51.5</v>
      </c>
      <c r="AN18" s="36">
        <v>1.2</v>
      </c>
      <c r="AO18" s="37">
        <f>AVERAGE(AM15,AM16,AM17,AM18)</f>
        <v>51.175</v>
      </c>
      <c r="AP18" s="42">
        <v>50.1</v>
      </c>
      <c r="AQ18" s="36">
        <v>1.1</v>
      </c>
      <c r="AR18" s="37">
        <f>AVERAGE(AP15,AP16,AP17,AP18)</f>
        <v>49.65</v>
      </c>
      <c r="AS18" s="42">
        <v>46.3</v>
      </c>
      <c r="AT18" s="36">
        <v>1.1</v>
      </c>
      <c r="AU18" s="37">
        <f>AVERAGE(AS15,AS16,AS17,AS18)</f>
        <v>45.425</v>
      </c>
      <c r="AV18" s="42">
        <v>54.6</v>
      </c>
      <c r="AW18" s="36">
        <v>1.2</v>
      </c>
      <c r="AX18" s="37">
        <f>AVERAGE(AV15,AV16,AV17,AV18)</f>
        <v>53.824999999999996</v>
      </c>
      <c r="AY18" s="42">
        <v>55.9</v>
      </c>
      <c r="AZ18" s="36">
        <v>1</v>
      </c>
      <c r="BA18" s="37">
        <f>AVERAGE(AY15,AY16,AY17,AY18)</f>
        <v>55.275</v>
      </c>
      <c r="BB18" s="42">
        <v>58</v>
      </c>
      <c r="BC18" s="36">
        <v>0.7</v>
      </c>
      <c r="BD18" s="37">
        <f>AVERAGE(BB15,BB16,BB17,BB18)</f>
        <v>57.8</v>
      </c>
      <c r="BE18" s="42">
        <v>58.4</v>
      </c>
      <c r="BF18" s="36">
        <v>0.8</v>
      </c>
      <c r="BG18" s="37">
        <f>AVERAGE(BE15,BE16,BE17,BE18)</f>
        <v>59.175000000000004</v>
      </c>
      <c r="BH18" s="42">
        <v>53.6</v>
      </c>
      <c r="BI18" s="36">
        <v>0.7</v>
      </c>
      <c r="BJ18" s="37">
        <f>AVERAGE(BH15,BH16,BH17,BH18)</f>
        <v>54.025</v>
      </c>
      <c r="BK18" s="42">
        <v>59.1</v>
      </c>
      <c r="BL18" s="36">
        <v>0.6</v>
      </c>
      <c r="BM18" s="37">
        <f>AVERAGE(BK15,BK16,BK17,BK18)</f>
        <v>58.9</v>
      </c>
      <c r="BN18" s="42">
        <v>61</v>
      </c>
      <c r="BO18" s="36">
        <v>0.7</v>
      </c>
      <c r="BP18" s="37">
        <f>AVERAGE(BN15,BN16,BN17,BN18)</f>
        <v>61.7</v>
      </c>
      <c r="BQ18" s="42">
        <v>62.4</v>
      </c>
      <c r="BR18" s="36">
        <v>0.6</v>
      </c>
      <c r="BS18" s="37">
        <f>AVERAGE(BQ15,BQ16,BQ17,BQ18)</f>
        <v>61.575</v>
      </c>
      <c r="BT18" s="42">
        <v>60.6</v>
      </c>
      <c r="BU18" s="36">
        <v>0.7</v>
      </c>
      <c r="BV18" s="37">
        <f>AVERAGE(BT15,BT16,BT17,BT18)</f>
        <v>60.5</v>
      </c>
      <c r="BW18" s="42">
        <v>62.2</v>
      </c>
      <c r="BX18" s="36">
        <v>1</v>
      </c>
      <c r="BY18" s="37">
        <f>AVERAGE(BW15,BW16,BW17,BW18)</f>
        <v>61.724999999999994</v>
      </c>
      <c r="BZ18" s="42">
        <v>62.1</v>
      </c>
      <c r="CA18" s="36">
        <v>0.9</v>
      </c>
      <c r="CB18" s="37">
        <f>AVERAGE(BZ15,BZ16,BZ17,BZ18)</f>
        <v>62.324999999999996</v>
      </c>
      <c r="CC18" s="42">
        <v>62.1</v>
      </c>
      <c r="CD18" s="36">
        <v>0.8</v>
      </c>
      <c r="CE18" s="37">
        <f>AVERAGE(CC15,CC16,CC17,CC18)</f>
        <v>61.5</v>
      </c>
      <c r="CF18" s="42">
        <v>59</v>
      </c>
      <c r="CG18" s="36">
        <v>1.1</v>
      </c>
      <c r="CH18" s="38">
        <f>AVERAGE(CF15,CF16,CF17,CF18)</f>
        <v>59.875</v>
      </c>
    </row>
    <row r="19" spans="1:86" ht="12.75">
      <c r="A19" s="65" t="s">
        <v>103</v>
      </c>
      <c r="B19" s="43" t="s">
        <v>96</v>
      </c>
      <c r="C19" s="44">
        <v>56.2</v>
      </c>
      <c r="D19" s="45">
        <v>0.2</v>
      </c>
      <c r="E19" s="46" t="s">
        <v>97</v>
      </c>
      <c r="F19" s="47">
        <v>57.6</v>
      </c>
      <c r="G19" s="45">
        <v>1.1</v>
      </c>
      <c r="H19" s="46" t="s">
        <v>97</v>
      </c>
      <c r="I19" s="47">
        <v>54</v>
      </c>
      <c r="J19" s="45">
        <v>1.5</v>
      </c>
      <c r="K19" s="46" t="s">
        <v>97</v>
      </c>
      <c r="L19" s="47">
        <v>55.5</v>
      </c>
      <c r="M19" s="45">
        <v>1.2</v>
      </c>
      <c r="N19" s="46" t="s">
        <v>97</v>
      </c>
      <c r="O19" s="47">
        <v>58.8</v>
      </c>
      <c r="P19" s="45">
        <v>1.4</v>
      </c>
      <c r="Q19" s="46" t="s">
        <v>97</v>
      </c>
      <c r="R19" s="47">
        <v>56.2</v>
      </c>
      <c r="S19" s="45">
        <v>1</v>
      </c>
      <c r="T19" s="46" t="s">
        <v>97</v>
      </c>
      <c r="U19" s="47">
        <v>55.5</v>
      </c>
      <c r="V19" s="45">
        <v>1.9</v>
      </c>
      <c r="W19" s="46" t="s">
        <v>97</v>
      </c>
      <c r="X19" s="47">
        <v>54.6</v>
      </c>
      <c r="Y19" s="45">
        <v>1.3</v>
      </c>
      <c r="Z19" s="46" t="s">
        <v>97</v>
      </c>
      <c r="AA19" s="47">
        <v>51.4</v>
      </c>
      <c r="AB19" s="45">
        <v>0.9</v>
      </c>
      <c r="AC19" s="46" t="s">
        <v>97</v>
      </c>
      <c r="AD19" s="47">
        <v>54.4</v>
      </c>
      <c r="AE19" s="45">
        <v>1.4</v>
      </c>
      <c r="AF19" s="46" t="s">
        <v>97</v>
      </c>
      <c r="AG19" s="47">
        <v>48.8</v>
      </c>
      <c r="AH19" s="45">
        <v>1</v>
      </c>
      <c r="AI19" s="46" t="s">
        <v>97</v>
      </c>
      <c r="AJ19" s="47">
        <v>49</v>
      </c>
      <c r="AK19" s="45">
        <v>1.5</v>
      </c>
      <c r="AL19" s="46" t="s">
        <v>97</v>
      </c>
      <c r="AM19" s="47">
        <v>51.8</v>
      </c>
      <c r="AN19" s="45">
        <v>1.2</v>
      </c>
      <c r="AO19" s="46" t="s">
        <v>97</v>
      </c>
      <c r="AP19" s="47">
        <v>49.6</v>
      </c>
      <c r="AQ19" s="45">
        <v>1.1</v>
      </c>
      <c r="AR19" s="46" t="s">
        <v>97</v>
      </c>
      <c r="AS19" s="47">
        <v>44.3</v>
      </c>
      <c r="AT19" s="45">
        <v>1.2</v>
      </c>
      <c r="AU19" s="46" t="s">
        <v>97</v>
      </c>
      <c r="AV19" s="47">
        <v>54.6</v>
      </c>
      <c r="AW19" s="45">
        <v>1.1</v>
      </c>
      <c r="AX19" s="46" t="s">
        <v>97</v>
      </c>
      <c r="AY19" s="47">
        <v>55.1</v>
      </c>
      <c r="AZ19" s="45">
        <v>1.1</v>
      </c>
      <c r="BA19" s="46" t="s">
        <v>97</v>
      </c>
      <c r="BB19" s="47">
        <v>56.8</v>
      </c>
      <c r="BC19" s="45">
        <v>0.7</v>
      </c>
      <c r="BD19" s="46" t="s">
        <v>97</v>
      </c>
      <c r="BE19" s="47">
        <v>58</v>
      </c>
      <c r="BF19" s="45">
        <v>0.8</v>
      </c>
      <c r="BG19" s="46" t="s">
        <v>97</v>
      </c>
      <c r="BH19" s="47">
        <v>53</v>
      </c>
      <c r="BI19" s="45">
        <v>0.7</v>
      </c>
      <c r="BJ19" s="46" t="s">
        <v>97</v>
      </c>
      <c r="BK19" s="47">
        <v>58.4</v>
      </c>
      <c r="BL19" s="45">
        <v>0.6</v>
      </c>
      <c r="BM19" s="46" t="s">
        <v>97</v>
      </c>
      <c r="BN19" s="47">
        <v>59.8</v>
      </c>
      <c r="BO19" s="45">
        <v>0.8</v>
      </c>
      <c r="BP19" s="46" t="s">
        <v>97</v>
      </c>
      <c r="BQ19" s="47">
        <v>61.7</v>
      </c>
      <c r="BR19" s="45">
        <v>0.6</v>
      </c>
      <c r="BS19" s="46" t="s">
        <v>97</v>
      </c>
      <c r="BT19" s="47">
        <v>60.6</v>
      </c>
      <c r="BU19" s="45">
        <v>0.8</v>
      </c>
      <c r="BV19" s="46" t="s">
        <v>97</v>
      </c>
      <c r="BW19" s="47">
        <v>60.4</v>
      </c>
      <c r="BX19" s="45">
        <v>1</v>
      </c>
      <c r="BY19" s="46" t="s">
        <v>97</v>
      </c>
      <c r="BZ19" s="47">
        <v>61.6</v>
      </c>
      <c r="CA19" s="45">
        <v>1.1</v>
      </c>
      <c r="CB19" s="46" t="s">
        <v>97</v>
      </c>
      <c r="CC19" s="47">
        <v>60.5</v>
      </c>
      <c r="CD19" s="45">
        <v>0.9</v>
      </c>
      <c r="CE19" s="46" t="s">
        <v>97</v>
      </c>
      <c r="CF19" s="47">
        <v>58.5</v>
      </c>
      <c r="CG19" s="45">
        <v>1.2</v>
      </c>
      <c r="CH19" s="48" t="s">
        <v>97</v>
      </c>
    </row>
    <row r="20" spans="4:86" ht="12.75">
      <c r="D20" s="24"/>
      <c r="CH20" s="24"/>
    </row>
    <row r="21" spans="1:86" ht="12.75">
      <c r="A21" s="49" t="s">
        <v>104</v>
      </c>
      <c r="B21" s="49"/>
      <c r="C21" s="50"/>
      <c r="F21" s="50"/>
      <c r="I21" s="50"/>
      <c r="L21" s="50"/>
      <c r="O21" s="50"/>
      <c r="R21" s="50"/>
      <c r="U21" s="50"/>
      <c r="X21" s="50"/>
      <c r="AA21" s="50"/>
      <c r="AD21" s="50"/>
      <c r="AG21" s="50"/>
      <c r="AJ21" s="50"/>
      <c r="AM21" s="50"/>
      <c r="AP21" s="50"/>
      <c r="AS21" s="50"/>
      <c r="AV21" s="50"/>
      <c r="AY21" s="50"/>
      <c r="BB21" s="50"/>
      <c r="BE21" s="50"/>
      <c r="BH21" s="50"/>
      <c r="BK21" s="50"/>
      <c r="BN21" s="50"/>
      <c r="BQ21" s="50"/>
      <c r="BT21" s="50"/>
      <c r="BW21" s="50"/>
      <c r="BZ21" s="50"/>
      <c r="CC21" s="50"/>
      <c r="CF21" s="50"/>
      <c r="CH21" s="24"/>
    </row>
    <row r="25" spans="2:22" ht="12.75">
      <c r="B25" s="62"/>
      <c r="C25" s="63"/>
      <c r="D25" s="63"/>
      <c r="E25" s="63"/>
      <c r="F25" s="63"/>
      <c r="G25" s="63"/>
      <c r="H25" s="63"/>
      <c r="I25" s="63"/>
      <c r="J25" s="63"/>
      <c r="K25" s="63"/>
      <c r="L25" s="63"/>
      <c r="M25" s="63"/>
      <c r="N25" s="63"/>
      <c r="O25" s="63"/>
      <c r="P25" s="63"/>
      <c r="Q25" s="63"/>
      <c r="R25" s="63"/>
      <c r="S25" s="63"/>
      <c r="T25" s="63"/>
      <c r="U25" s="63"/>
      <c r="V25" s="63"/>
    </row>
    <row r="26" spans="1:3" s="59" customFormat="1" ht="12.75">
      <c r="A26" s="57"/>
      <c r="B26" s="57"/>
      <c r="C26" s="58" t="s">
        <v>22</v>
      </c>
    </row>
    <row r="27" spans="1:2" s="59" customFormat="1" ht="12.75">
      <c r="A27" s="57"/>
      <c r="B27" s="57"/>
    </row>
    <row r="28" spans="1:35" s="59" customFormat="1" ht="12.75">
      <c r="A28" s="57"/>
      <c r="B28" s="57"/>
      <c r="E28" s="172" t="s">
        <v>23</v>
      </c>
      <c r="F28" s="172"/>
      <c r="G28" s="172"/>
      <c r="H28" s="172"/>
      <c r="I28" s="172"/>
      <c r="J28" s="172"/>
      <c r="K28" s="172"/>
      <c r="M28" s="172" t="s">
        <v>24</v>
      </c>
      <c r="N28" s="172"/>
      <c r="O28" s="172"/>
      <c r="P28" s="172"/>
      <c r="Q28" s="172"/>
      <c r="R28" s="172"/>
      <c r="S28" s="172"/>
      <c r="T28" s="172"/>
      <c r="U28" s="172"/>
      <c r="V28" s="57"/>
      <c r="W28" s="172" t="s">
        <v>25</v>
      </c>
      <c r="X28" s="172"/>
      <c r="Y28" s="172"/>
      <c r="Z28" s="172"/>
      <c r="AA28" s="57"/>
      <c r="AB28" s="172" t="s">
        <v>26</v>
      </c>
      <c r="AC28" s="172"/>
      <c r="AD28" s="172"/>
      <c r="AE28" s="57"/>
      <c r="AF28" s="172" t="s">
        <v>27</v>
      </c>
      <c r="AG28" s="172"/>
      <c r="AH28" s="172"/>
      <c r="AI28" s="172"/>
    </row>
    <row r="29" spans="1:35" s="59" customFormat="1" ht="12.75">
      <c r="A29" s="57"/>
      <c r="B29" s="57"/>
      <c r="C29" s="59" t="s">
        <v>28</v>
      </c>
      <c r="E29" s="59" t="s">
        <v>29</v>
      </c>
      <c r="F29" s="59" t="s">
        <v>30</v>
      </c>
      <c r="G29" s="59" t="s">
        <v>31</v>
      </c>
      <c r="H29" s="59" t="s">
        <v>32</v>
      </c>
      <c r="I29" s="59" t="s">
        <v>33</v>
      </c>
      <c r="J29" s="59" t="s">
        <v>34</v>
      </c>
      <c r="K29" s="59" t="s">
        <v>35</v>
      </c>
      <c r="M29" s="59" t="s">
        <v>36</v>
      </c>
      <c r="N29" s="59" t="s">
        <v>37</v>
      </c>
      <c r="O29" s="59" t="s">
        <v>38</v>
      </c>
      <c r="P29" s="59" t="s">
        <v>39</v>
      </c>
      <c r="Q29" s="59" t="s">
        <v>40</v>
      </c>
      <c r="R29" s="59" t="s">
        <v>41</v>
      </c>
      <c r="S29" s="59" t="s">
        <v>42</v>
      </c>
      <c r="T29" s="59" t="s">
        <v>43</v>
      </c>
      <c r="U29" s="59" t="s">
        <v>44</v>
      </c>
      <c r="W29" s="59" t="s">
        <v>45</v>
      </c>
      <c r="X29" s="59" t="s">
        <v>46</v>
      </c>
      <c r="Y29" s="59" t="s">
        <v>47</v>
      </c>
      <c r="Z29" s="59" t="s">
        <v>48</v>
      </c>
      <c r="AB29" s="59" t="s">
        <v>49</v>
      </c>
      <c r="AC29" s="59" t="s">
        <v>50</v>
      </c>
      <c r="AD29" s="59" t="s">
        <v>51</v>
      </c>
      <c r="AF29" s="59" t="s">
        <v>52</v>
      </c>
      <c r="AG29" s="59" t="s">
        <v>53</v>
      </c>
      <c r="AH29" s="59" t="s">
        <v>54</v>
      </c>
      <c r="AI29" s="59" t="s">
        <v>55</v>
      </c>
    </row>
    <row r="30" spans="1:35" s="59" customFormat="1" ht="12.75">
      <c r="A30" s="57"/>
      <c r="B30" s="57" t="s">
        <v>70</v>
      </c>
      <c r="C30" s="60">
        <f>C19</f>
        <v>56.2</v>
      </c>
      <c r="D30" s="60"/>
      <c r="E30" s="60">
        <f>F19</f>
        <v>57.6</v>
      </c>
      <c r="F30" s="60">
        <f>I19</f>
        <v>54</v>
      </c>
      <c r="G30" s="60">
        <f>L19</f>
        <v>55.5</v>
      </c>
      <c r="H30" s="60">
        <f>O19</f>
        <v>58.8</v>
      </c>
      <c r="I30" s="60">
        <f>R19</f>
        <v>56.2</v>
      </c>
      <c r="J30" s="60">
        <f>U19</f>
        <v>55.5</v>
      </c>
      <c r="K30" s="60">
        <f>X19</f>
        <v>54.6</v>
      </c>
      <c r="L30" s="60"/>
      <c r="M30" s="60">
        <f>AA19</f>
        <v>51.4</v>
      </c>
      <c r="N30" s="60">
        <f>AD19</f>
        <v>54.4</v>
      </c>
      <c r="O30" s="60">
        <f>AG19</f>
        <v>48.8</v>
      </c>
      <c r="P30" s="60">
        <f>AJ19</f>
        <v>49</v>
      </c>
      <c r="Q30" s="60">
        <f>AM19</f>
        <v>51.8</v>
      </c>
      <c r="R30" s="60">
        <f>AP19</f>
        <v>49.6</v>
      </c>
      <c r="S30" s="60">
        <f>AS19</f>
        <v>44.3</v>
      </c>
      <c r="T30" s="60">
        <f>AV19</f>
        <v>54.6</v>
      </c>
      <c r="U30" s="60">
        <f>AY19</f>
        <v>55.1</v>
      </c>
      <c r="V30" s="60"/>
      <c r="W30" s="60">
        <f>BB19</f>
        <v>56.8</v>
      </c>
      <c r="X30" s="60">
        <f>BE19</f>
        <v>58</v>
      </c>
      <c r="Y30" s="60">
        <f>BH19</f>
        <v>53</v>
      </c>
      <c r="Z30" s="60">
        <f>BK19</f>
        <v>58.4</v>
      </c>
      <c r="AA30" s="60"/>
      <c r="AB30" s="60">
        <f>BN19</f>
        <v>59.8</v>
      </c>
      <c r="AC30" s="60">
        <f>BQ19</f>
        <v>61.7</v>
      </c>
      <c r="AD30" s="60">
        <f>BT19</f>
        <v>60.6</v>
      </c>
      <c r="AE30" s="60"/>
      <c r="AF30" s="60">
        <f>BW19</f>
        <v>60.4</v>
      </c>
      <c r="AG30" s="60">
        <f>BZ19</f>
        <v>61.6</v>
      </c>
      <c r="AH30" s="60">
        <f>CC19</f>
        <v>60.5</v>
      </c>
      <c r="AI30" s="60">
        <f>CF19</f>
        <v>58.5</v>
      </c>
    </row>
    <row r="31" spans="1:35" s="59" customFormat="1" ht="12.75">
      <c r="A31" s="57"/>
      <c r="B31" s="57"/>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row>
    <row r="32" spans="1:35" s="59" customFormat="1" ht="12.75">
      <c r="A32" s="57"/>
      <c r="B32" s="57"/>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row>
    <row r="33" spans="1:35" s="59" customFormat="1" ht="12.75">
      <c r="A33" s="57"/>
      <c r="B33" s="57"/>
      <c r="C33" s="61" t="s">
        <v>56</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row>
    <row r="34" spans="1:35" s="59" customFormat="1" ht="12.75">
      <c r="A34" s="57"/>
      <c r="B34" s="57" t="s">
        <v>70</v>
      </c>
      <c r="C34" s="60">
        <f>(C19*D19/100)*NORMSINV(0.975)</f>
        <v>0.22029981730470471</v>
      </c>
      <c r="D34" s="60"/>
      <c r="E34" s="60">
        <f>(F19*G19/100)*NORMSINV(0.975)</f>
        <v>1.2418324221019652</v>
      </c>
      <c r="F34" s="60">
        <f>(I19*J19/100)*NORMSINV(0.975)</f>
        <v>1.587569857800808</v>
      </c>
      <c r="G34" s="60">
        <f>(L19*M19/100)*NORMSINV(0.975)</f>
        <v>1.3053352164139973</v>
      </c>
      <c r="H34" s="60">
        <f>(O19*P19/100)*NORMSINV(0.975)</f>
        <v>1.6134413665945986</v>
      </c>
      <c r="I34" s="60">
        <f>(R19*S19/100)*NORMSINV(0.975)</f>
        <v>1.1014990865235235</v>
      </c>
      <c r="J34" s="60">
        <f>(U19*V19/100)*NORMSINV(0.975)</f>
        <v>2.0667807593221625</v>
      </c>
      <c r="K34" s="60">
        <f>(X19*Y19/100)*NORMSINV(0.975)</f>
        <v>1.3911815865024857</v>
      </c>
      <c r="L34" s="60"/>
      <c r="M34" s="60">
        <f>(AA19*AB19/100)*NORMSINV(0.975)</f>
        <v>0.9066787854551279</v>
      </c>
      <c r="N34" s="60">
        <f>(AD19*AE19/100)*NORMSINV(0.975)</f>
        <v>1.4927076588902408</v>
      </c>
      <c r="O34" s="60">
        <f>(AG19*AH19/100)*NORMSINV(0.975)</f>
        <v>0.9564618402553015</v>
      </c>
      <c r="P34" s="60">
        <f>(AJ19*AK19/100)*NORMSINV(0.975)</f>
        <v>1.4405726487451773</v>
      </c>
      <c r="Q34" s="60">
        <f>(AM19*AN19/100)*NORMSINV(0.975)</f>
        <v>1.2183128686530642</v>
      </c>
      <c r="R34" s="60">
        <f>(AP19*AQ19/100)*NORMSINV(0.975)</f>
        <v>1.0693556968100257</v>
      </c>
      <c r="S34" s="60">
        <f>(AS19*AT19/100)*NORMSINV(0.975)</f>
        <v>1.041916217786308</v>
      </c>
      <c r="T34" s="60">
        <f>(AV19*AW19/100)*NORMSINV(0.975)</f>
        <v>1.1771536501174882</v>
      </c>
      <c r="U34" s="60">
        <f>(AY19*AZ19/100)*NORMSINV(0.975)</f>
        <v>1.1879334454482342</v>
      </c>
      <c r="V34" s="60"/>
      <c r="W34" s="60">
        <f>(BB19*BC19/100)*NORMSINV(0.975)</f>
        <v>0.7792812042735816</v>
      </c>
      <c r="X34" s="60">
        <f>(BE19*BF19/100)*NORMSINV(0.975)</f>
        <v>0.9094227333574999</v>
      </c>
      <c r="Y34" s="60">
        <f>(BH19*BI19/100)*NORMSINV(0.975)</f>
        <v>0.727146194128518</v>
      </c>
      <c r="Z34" s="60">
        <f>(BK19*BL19/100)*NORMSINV(0.975)</f>
        <v>0.686770960707905</v>
      </c>
      <c r="AA34" s="60"/>
      <c r="AB34" s="60">
        <f>(BN19*BO19/100)*NORMSINV(0.975)</f>
        <v>0.9376461974961809</v>
      </c>
      <c r="AC34" s="60">
        <f>(BQ19*BR19/100)*NORMSINV(0.975)</f>
        <v>0.7255782238985915</v>
      </c>
      <c r="AD34" s="60">
        <f>(BT19*BU19/100)*NORMSINV(0.975)</f>
        <v>0.9501899593355947</v>
      </c>
      <c r="AE34" s="60"/>
      <c r="AF34" s="60">
        <f>(BW19*BX19/100)*NORMSINV(0.975)</f>
        <v>1.1838175235946764</v>
      </c>
      <c r="AG34" s="60">
        <f>(BZ19*CA19/100)*NORMSINV(0.975)</f>
        <v>1.3280707847479352</v>
      </c>
      <c r="AH34" s="60">
        <f>(CC19*CD19/100)*NORMSINV(0.975)</f>
        <v>1.0671997377438762</v>
      </c>
      <c r="AI34" s="60">
        <f>(CF19*CG19/100)*NORMSINV(0.975)</f>
        <v>1.3758938767607003</v>
      </c>
    </row>
    <row r="35" spans="1:21" s="63" customFormat="1" ht="12.75">
      <c r="A35" s="17"/>
      <c r="B35" s="17"/>
      <c r="C35" s="14"/>
      <c r="D35" s="14"/>
      <c r="E35" s="14"/>
      <c r="F35" s="14"/>
      <c r="G35" s="14"/>
      <c r="H35" s="14"/>
      <c r="I35" s="14"/>
      <c r="J35" s="14"/>
      <c r="K35" s="14"/>
      <c r="L35" s="14"/>
      <c r="M35" s="14"/>
      <c r="N35" s="14"/>
      <c r="O35" s="14"/>
      <c r="P35" s="14"/>
      <c r="Q35" s="14"/>
      <c r="R35" s="14"/>
      <c r="S35" s="14"/>
      <c r="T35" s="14"/>
      <c r="U35" s="14"/>
    </row>
    <row r="36" ht="12.75">
      <c r="V36" s="63"/>
    </row>
    <row r="37" ht="12.75">
      <c r="V37" s="63"/>
    </row>
    <row r="38" ht="12.75">
      <c r="V38" s="63"/>
    </row>
    <row r="39" ht="12.75">
      <c r="V39" s="63"/>
    </row>
    <row r="40" ht="12.75">
      <c r="V40" s="63"/>
    </row>
    <row r="41" spans="2:22" ht="12.75">
      <c r="B41" s="62"/>
      <c r="C41" s="63"/>
      <c r="D41" s="63"/>
      <c r="E41" s="63"/>
      <c r="F41" s="63"/>
      <c r="G41" s="63"/>
      <c r="H41" s="63"/>
      <c r="I41" s="63"/>
      <c r="J41" s="63"/>
      <c r="K41" s="63"/>
      <c r="L41" s="63"/>
      <c r="M41" s="63"/>
      <c r="N41" s="63"/>
      <c r="O41" s="63"/>
      <c r="P41" s="63"/>
      <c r="Q41" s="63"/>
      <c r="R41" s="63"/>
      <c r="S41" s="63"/>
      <c r="T41" s="63"/>
      <c r="U41" s="63"/>
      <c r="V41" s="63"/>
    </row>
    <row r="42" spans="2:22" ht="12.75">
      <c r="B42" s="62"/>
      <c r="C42" s="63"/>
      <c r="D42" s="63"/>
      <c r="E42" s="63"/>
      <c r="F42" s="63"/>
      <c r="G42" s="63"/>
      <c r="H42" s="63"/>
      <c r="I42" s="63"/>
      <c r="J42" s="63"/>
      <c r="K42" s="63"/>
      <c r="L42" s="63"/>
      <c r="M42" s="63"/>
      <c r="N42" s="63"/>
      <c r="O42" s="63"/>
      <c r="P42" s="63"/>
      <c r="Q42" s="63"/>
      <c r="R42" s="63"/>
      <c r="S42" s="63"/>
      <c r="T42" s="63"/>
      <c r="U42" s="63"/>
      <c r="V42" s="63"/>
    </row>
  </sheetData>
  <sheetProtection selectLockedCells="1" selectUnlockedCells="1"/>
  <mergeCells count="38">
    <mergeCell ref="AF28:AI28"/>
    <mergeCell ref="W28:Z28"/>
    <mergeCell ref="AB28:AD28"/>
    <mergeCell ref="E28:K28"/>
    <mergeCell ref="M28:U28"/>
    <mergeCell ref="A5:A6"/>
    <mergeCell ref="B5:B6"/>
    <mergeCell ref="C5:E5"/>
    <mergeCell ref="F5:H5"/>
    <mergeCell ref="I5:K5"/>
    <mergeCell ref="L5:N5"/>
    <mergeCell ref="O5:Q5"/>
    <mergeCell ref="R5:T5"/>
    <mergeCell ref="AP5:AR5"/>
    <mergeCell ref="U5:W5"/>
    <mergeCell ref="X5:Z5"/>
    <mergeCell ref="AA5:AC5"/>
    <mergeCell ref="AD5:AF5"/>
    <mergeCell ref="A15:A18"/>
    <mergeCell ref="CC5:CE5"/>
    <mergeCell ref="AS5:AU5"/>
    <mergeCell ref="BW5:BY5"/>
    <mergeCell ref="AV5:AX5"/>
    <mergeCell ref="AY5:BA5"/>
    <mergeCell ref="BB5:BD5"/>
    <mergeCell ref="BE5:BG5"/>
    <mergeCell ref="BH5:BJ5"/>
    <mergeCell ref="BK5:BM5"/>
    <mergeCell ref="CF5:CH5"/>
    <mergeCell ref="A7:A10"/>
    <mergeCell ref="A11:A14"/>
    <mergeCell ref="BQ5:BS5"/>
    <mergeCell ref="BT5:BV5"/>
    <mergeCell ref="BZ5:CB5"/>
    <mergeCell ref="BN5:BP5"/>
    <mergeCell ref="AG5:AI5"/>
    <mergeCell ref="AJ5:AL5"/>
    <mergeCell ref="AM5:AO5"/>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CJ41"/>
  <sheetViews>
    <sheetView zoomScalePageLayoutView="0" workbookViewId="0" topLeftCell="A1">
      <pane xSplit="2" ySplit="6" topLeftCell="C7" activePane="bottomRight" state="frozen"/>
      <selection pane="topLeft" activeCell="B23" sqref="B23"/>
      <selection pane="topRight" activeCell="B23" sqref="B23"/>
      <selection pane="bottomLeft" activeCell="B23" sqref="B23"/>
      <selection pane="bottomRight" activeCell="A26" sqref="A26:IV34"/>
    </sheetView>
  </sheetViews>
  <sheetFormatPr defaultColWidth="9.140625" defaultRowHeight="12.75"/>
  <cols>
    <col min="1" max="1" width="11.7109375" style="17" customWidth="1"/>
    <col min="2" max="2" width="15.57421875" style="17" customWidth="1"/>
    <col min="3" max="105" width="13.00390625" style="14" customWidth="1"/>
    <col min="106" max="16384" width="9.140625" style="14" customWidth="1"/>
  </cols>
  <sheetData>
    <row r="1" spans="1:2" ht="15">
      <c r="A1" s="18" t="s">
        <v>89</v>
      </c>
      <c r="B1" s="18"/>
    </row>
    <row r="2" spans="1:2" ht="15">
      <c r="A2" s="19"/>
      <c r="B2" s="19"/>
    </row>
    <row r="3" spans="1:2" ht="15">
      <c r="A3" s="16" t="s">
        <v>106</v>
      </c>
      <c r="B3" s="13"/>
    </row>
    <row r="4" spans="1:86" ht="15">
      <c r="A4" s="20"/>
      <c r="B4" s="21"/>
      <c r="C4" s="22"/>
      <c r="D4" s="22"/>
      <c r="E4" s="23"/>
      <c r="F4" s="23"/>
      <c r="G4" s="23"/>
      <c r="H4" s="23"/>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row>
    <row r="5" spans="1:86" s="24" customFormat="1" ht="12.75" customHeight="1">
      <c r="A5" s="170" t="s">
        <v>91</v>
      </c>
      <c r="B5" s="171" t="s">
        <v>168</v>
      </c>
      <c r="C5" s="169" t="s">
        <v>92</v>
      </c>
      <c r="D5" s="169"/>
      <c r="E5" s="169"/>
      <c r="F5" s="169" t="s">
        <v>214</v>
      </c>
      <c r="G5" s="169"/>
      <c r="H5" s="169"/>
      <c r="I5" s="169" t="s">
        <v>216</v>
      </c>
      <c r="J5" s="169"/>
      <c r="K5" s="169"/>
      <c r="L5" s="169" t="s">
        <v>217</v>
      </c>
      <c r="M5" s="169"/>
      <c r="N5" s="169"/>
      <c r="O5" s="169" t="s">
        <v>218</v>
      </c>
      <c r="P5" s="169"/>
      <c r="Q5" s="169"/>
      <c r="R5" s="169" t="s">
        <v>219</v>
      </c>
      <c r="S5" s="169"/>
      <c r="T5" s="169"/>
      <c r="U5" s="169" t="s">
        <v>220</v>
      </c>
      <c r="V5" s="169"/>
      <c r="W5" s="169"/>
      <c r="X5" s="169" t="s">
        <v>221</v>
      </c>
      <c r="Y5" s="169"/>
      <c r="Z5" s="169"/>
      <c r="AA5" s="169" t="s">
        <v>223</v>
      </c>
      <c r="AB5" s="169"/>
      <c r="AC5" s="169"/>
      <c r="AD5" s="169" t="s">
        <v>225</v>
      </c>
      <c r="AE5" s="169"/>
      <c r="AF5" s="169"/>
      <c r="AG5" s="169" t="s">
        <v>226</v>
      </c>
      <c r="AH5" s="169"/>
      <c r="AI5" s="169"/>
      <c r="AJ5" s="169" t="s">
        <v>228</v>
      </c>
      <c r="AK5" s="169"/>
      <c r="AL5" s="169"/>
      <c r="AM5" s="169" t="s">
        <v>229</v>
      </c>
      <c r="AN5" s="169"/>
      <c r="AO5" s="169"/>
      <c r="AP5" s="169" t="s">
        <v>230</v>
      </c>
      <c r="AQ5" s="169"/>
      <c r="AR5" s="169"/>
      <c r="AS5" s="169" t="s">
        <v>232</v>
      </c>
      <c r="AT5" s="169"/>
      <c r="AU5" s="169"/>
      <c r="AV5" s="169" t="s">
        <v>233</v>
      </c>
      <c r="AW5" s="169"/>
      <c r="AX5" s="169"/>
      <c r="AY5" s="169" t="s">
        <v>234</v>
      </c>
      <c r="AZ5" s="169"/>
      <c r="BA5" s="169"/>
      <c r="BB5" s="169" t="s">
        <v>237</v>
      </c>
      <c r="BC5" s="169"/>
      <c r="BD5" s="169"/>
      <c r="BE5" s="169" t="s">
        <v>239</v>
      </c>
      <c r="BF5" s="169"/>
      <c r="BG5" s="169"/>
      <c r="BH5" s="169" t="s">
        <v>242</v>
      </c>
      <c r="BI5" s="169"/>
      <c r="BJ5" s="169"/>
      <c r="BK5" s="169" t="s">
        <v>244</v>
      </c>
      <c r="BL5" s="169"/>
      <c r="BM5" s="169"/>
      <c r="BN5" s="169" t="s">
        <v>247</v>
      </c>
      <c r="BO5" s="169"/>
      <c r="BP5" s="169"/>
      <c r="BQ5" s="169" t="s">
        <v>249</v>
      </c>
      <c r="BR5" s="169"/>
      <c r="BS5" s="169"/>
      <c r="BT5" s="169" t="s">
        <v>251</v>
      </c>
      <c r="BU5" s="169"/>
      <c r="BV5" s="169"/>
      <c r="BW5" s="169" t="s">
        <v>254</v>
      </c>
      <c r="BX5" s="169"/>
      <c r="BY5" s="169"/>
      <c r="BZ5" s="169" t="s">
        <v>257</v>
      </c>
      <c r="CA5" s="169"/>
      <c r="CB5" s="169"/>
      <c r="CC5" s="169" t="s">
        <v>259</v>
      </c>
      <c r="CD5" s="169"/>
      <c r="CE5" s="169"/>
      <c r="CF5" s="166" t="s">
        <v>261</v>
      </c>
      <c r="CG5" s="166"/>
      <c r="CH5" s="166"/>
    </row>
    <row r="6" spans="1:86" s="17" customFormat="1" ht="47.25" customHeight="1">
      <c r="A6" s="170"/>
      <c r="B6" s="171"/>
      <c r="C6" s="25" t="s">
        <v>107</v>
      </c>
      <c r="D6" s="26" t="s">
        <v>94</v>
      </c>
      <c r="E6" s="27" t="s">
        <v>108</v>
      </c>
      <c r="F6" s="25" t="s">
        <v>107</v>
      </c>
      <c r="G6" s="26" t="s">
        <v>94</v>
      </c>
      <c r="H6" s="27" t="s">
        <v>108</v>
      </c>
      <c r="I6" s="25" t="s">
        <v>107</v>
      </c>
      <c r="J6" s="26" t="s">
        <v>94</v>
      </c>
      <c r="K6" s="27" t="s">
        <v>108</v>
      </c>
      <c r="L6" s="25" t="s">
        <v>107</v>
      </c>
      <c r="M6" s="26" t="s">
        <v>94</v>
      </c>
      <c r="N6" s="27" t="s">
        <v>108</v>
      </c>
      <c r="O6" s="25" t="s">
        <v>107</v>
      </c>
      <c r="P6" s="26" t="s">
        <v>94</v>
      </c>
      <c r="Q6" s="27" t="s">
        <v>108</v>
      </c>
      <c r="R6" s="25" t="s">
        <v>107</v>
      </c>
      <c r="S6" s="26" t="s">
        <v>94</v>
      </c>
      <c r="T6" s="27" t="s">
        <v>108</v>
      </c>
      <c r="U6" s="25" t="s">
        <v>107</v>
      </c>
      <c r="V6" s="26" t="s">
        <v>94</v>
      </c>
      <c r="W6" s="27" t="s">
        <v>108</v>
      </c>
      <c r="X6" s="25" t="s">
        <v>107</v>
      </c>
      <c r="Y6" s="26" t="s">
        <v>94</v>
      </c>
      <c r="Z6" s="27" t="s">
        <v>108</v>
      </c>
      <c r="AA6" s="25" t="s">
        <v>107</v>
      </c>
      <c r="AB6" s="26" t="s">
        <v>94</v>
      </c>
      <c r="AC6" s="27" t="s">
        <v>108</v>
      </c>
      <c r="AD6" s="25" t="s">
        <v>107</v>
      </c>
      <c r="AE6" s="26" t="s">
        <v>94</v>
      </c>
      <c r="AF6" s="27" t="s">
        <v>108</v>
      </c>
      <c r="AG6" s="25" t="s">
        <v>107</v>
      </c>
      <c r="AH6" s="26" t="s">
        <v>94</v>
      </c>
      <c r="AI6" s="27" t="s">
        <v>108</v>
      </c>
      <c r="AJ6" s="25" t="s">
        <v>107</v>
      </c>
      <c r="AK6" s="26" t="s">
        <v>94</v>
      </c>
      <c r="AL6" s="27" t="s">
        <v>108</v>
      </c>
      <c r="AM6" s="25" t="s">
        <v>107</v>
      </c>
      <c r="AN6" s="26" t="s">
        <v>94</v>
      </c>
      <c r="AO6" s="27" t="s">
        <v>108</v>
      </c>
      <c r="AP6" s="25" t="s">
        <v>107</v>
      </c>
      <c r="AQ6" s="26" t="s">
        <v>94</v>
      </c>
      <c r="AR6" s="27" t="s">
        <v>108</v>
      </c>
      <c r="AS6" s="25" t="s">
        <v>107</v>
      </c>
      <c r="AT6" s="26" t="s">
        <v>94</v>
      </c>
      <c r="AU6" s="27" t="s">
        <v>108</v>
      </c>
      <c r="AV6" s="25" t="s">
        <v>107</v>
      </c>
      <c r="AW6" s="26" t="s">
        <v>94</v>
      </c>
      <c r="AX6" s="27" t="s">
        <v>108</v>
      </c>
      <c r="AY6" s="25" t="s">
        <v>107</v>
      </c>
      <c r="AZ6" s="26" t="s">
        <v>94</v>
      </c>
      <c r="BA6" s="27" t="s">
        <v>108</v>
      </c>
      <c r="BB6" s="25" t="s">
        <v>107</v>
      </c>
      <c r="BC6" s="26" t="s">
        <v>94</v>
      </c>
      <c r="BD6" s="27" t="s">
        <v>108</v>
      </c>
      <c r="BE6" s="25" t="s">
        <v>107</v>
      </c>
      <c r="BF6" s="26" t="s">
        <v>94</v>
      </c>
      <c r="BG6" s="27" t="s">
        <v>108</v>
      </c>
      <c r="BH6" s="25" t="s">
        <v>107</v>
      </c>
      <c r="BI6" s="26" t="s">
        <v>94</v>
      </c>
      <c r="BJ6" s="27" t="s">
        <v>108</v>
      </c>
      <c r="BK6" s="25" t="s">
        <v>107</v>
      </c>
      <c r="BL6" s="26" t="s">
        <v>94</v>
      </c>
      <c r="BM6" s="27" t="s">
        <v>108</v>
      </c>
      <c r="BN6" s="25" t="s">
        <v>107</v>
      </c>
      <c r="BO6" s="26" t="s">
        <v>94</v>
      </c>
      <c r="BP6" s="27" t="s">
        <v>108</v>
      </c>
      <c r="BQ6" s="25" t="s">
        <v>107</v>
      </c>
      <c r="BR6" s="26" t="s">
        <v>94</v>
      </c>
      <c r="BS6" s="27" t="s">
        <v>108</v>
      </c>
      <c r="BT6" s="25" t="s">
        <v>107</v>
      </c>
      <c r="BU6" s="26" t="s">
        <v>94</v>
      </c>
      <c r="BV6" s="27" t="s">
        <v>108</v>
      </c>
      <c r="BW6" s="25" t="s">
        <v>107</v>
      </c>
      <c r="BX6" s="26" t="s">
        <v>94</v>
      </c>
      <c r="BY6" s="27" t="s">
        <v>108</v>
      </c>
      <c r="BZ6" s="25" t="s">
        <v>107</v>
      </c>
      <c r="CA6" s="26" t="s">
        <v>94</v>
      </c>
      <c r="CB6" s="27" t="s">
        <v>108</v>
      </c>
      <c r="CC6" s="25" t="s">
        <v>107</v>
      </c>
      <c r="CD6" s="26" t="s">
        <v>94</v>
      </c>
      <c r="CE6" s="27" t="s">
        <v>108</v>
      </c>
      <c r="CF6" s="25" t="s">
        <v>107</v>
      </c>
      <c r="CG6" s="26" t="s">
        <v>94</v>
      </c>
      <c r="CH6" s="26" t="s">
        <v>108</v>
      </c>
    </row>
    <row r="7" spans="1:86" ht="12.75">
      <c r="A7" s="167">
        <v>2012</v>
      </c>
      <c r="B7" s="28" t="s">
        <v>96</v>
      </c>
      <c r="C7" s="51">
        <v>88041</v>
      </c>
      <c r="D7" s="30">
        <v>0.2</v>
      </c>
      <c r="E7" s="31" t="s">
        <v>97</v>
      </c>
      <c r="F7" s="51">
        <v>731</v>
      </c>
      <c r="G7" s="30">
        <v>1.5</v>
      </c>
      <c r="H7" s="31" t="s">
        <v>97</v>
      </c>
      <c r="I7" s="51">
        <v>276</v>
      </c>
      <c r="J7" s="30">
        <v>1.7</v>
      </c>
      <c r="K7" s="31" t="s">
        <v>97</v>
      </c>
      <c r="L7" s="51">
        <v>1414</v>
      </c>
      <c r="M7" s="30">
        <v>1.3</v>
      </c>
      <c r="N7" s="31" t="s">
        <v>97</v>
      </c>
      <c r="O7" s="51">
        <v>171</v>
      </c>
      <c r="P7" s="30">
        <v>2</v>
      </c>
      <c r="Q7" s="31" t="s">
        <v>97</v>
      </c>
      <c r="R7" s="51">
        <v>3082</v>
      </c>
      <c r="S7" s="30">
        <v>1.2</v>
      </c>
      <c r="T7" s="31" t="s">
        <v>97</v>
      </c>
      <c r="U7" s="51">
        <v>276</v>
      </c>
      <c r="V7" s="30">
        <v>2.1</v>
      </c>
      <c r="W7" s="31" t="s">
        <v>97</v>
      </c>
      <c r="X7" s="51">
        <v>601</v>
      </c>
      <c r="Y7" s="30">
        <v>1.8</v>
      </c>
      <c r="Z7" s="31" t="s">
        <v>97</v>
      </c>
      <c r="AA7" s="51">
        <v>2478</v>
      </c>
      <c r="AB7" s="30">
        <v>0.9</v>
      </c>
      <c r="AC7" s="31" t="s">
        <v>97</v>
      </c>
      <c r="AD7" s="51">
        <v>1297</v>
      </c>
      <c r="AE7" s="30">
        <v>1.5</v>
      </c>
      <c r="AF7" s="31" t="s">
        <v>97</v>
      </c>
      <c r="AG7" s="51">
        <v>3464</v>
      </c>
      <c r="AH7" s="30">
        <v>1</v>
      </c>
      <c r="AI7" s="31" t="s">
        <v>97</v>
      </c>
      <c r="AJ7" s="51">
        <v>1217</v>
      </c>
      <c r="AK7" s="30">
        <v>1.7</v>
      </c>
      <c r="AL7" s="31" t="s">
        <v>97</v>
      </c>
      <c r="AM7" s="51">
        <v>1500</v>
      </c>
      <c r="AN7" s="30">
        <v>1.5</v>
      </c>
      <c r="AO7" s="31" t="s">
        <v>97</v>
      </c>
      <c r="AP7" s="51">
        <v>3539</v>
      </c>
      <c r="AQ7" s="30">
        <v>1.1</v>
      </c>
      <c r="AR7" s="31" t="s">
        <v>97</v>
      </c>
      <c r="AS7" s="51">
        <v>1048</v>
      </c>
      <c r="AT7" s="30">
        <v>1.3</v>
      </c>
      <c r="AU7" s="31" t="s">
        <v>97</v>
      </c>
      <c r="AV7" s="51">
        <v>855</v>
      </c>
      <c r="AW7" s="30">
        <v>1.5</v>
      </c>
      <c r="AX7" s="31" t="s">
        <v>97</v>
      </c>
      <c r="AY7" s="51">
        <v>6289</v>
      </c>
      <c r="AZ7" s="30">
        <v>1</v>
      </c>
      <c r="BA7" s="31" t="s">
        <v>97</v>
      </c>
      <c r="BB7" s="51">
        <v>9377</v>
      </c>
      <c r="BC7" s="30">
        <v>0.8</v>
      </c>
      <c r="BD7" s="31" t="s">
        <v>97</v>
      </c>
      <c r="BE7" s="51">
        <v>1763</v>
      </c>
      <c r="BF7" s="30">
        <v>1</v>
      </c>
      <c r="BG7" s="31" t="s">
        <v>97</v>
      </c>
      <c r="BH7" s="51">
        <v>7228</v>
      </c>
      <c r="BI7" s="30">
        <v>0.7</v>
      </c>
      <c r="BJ7" s="31" t="s">
        <v>97</v>
      </c>
      <c r="BK7" s="51">
        <v>20625</v>
      </c>
      <c r="BL7" s="30">
        <v>0.6</v>
      </c>
      <c r="BM7" s="31" t="s">
        <v>97</v>
      </c>
      <c r="BN7" s="51">
        <v>5239</v>
      </c>
      <c r="BO7" s="30">
        <v>0.8</v>
      </c>
      <c r="BP7" s="31" t="s">
        <v>97</v>
      </c>
      <c r="BQ7" s="51">
        <v>3258</v>
      </c>
      <c r="BR7" s="30">
        <v>0.7</v>
      </c>
      <c r="BS7" s="31" t="s">
        <v>97</v>
      </c>
      <c r="BT7" s="51">
        <v>5449</v>
      </c>
      <c r="BU7" s="30">
        <v>0.7</v>
      </c>
      <c r="BV7" s="31" t="s">
        <v>97</v>
      </c>
      <c r="BW7" s="51">
        <v>1123</v>
      </c>
      <c r="BX7" s="30">
        <v>1.3</v>
      </c>
      <c r="BY7" s="31" t="s">
        <v>97</v>
      </c>
      <c r="BZ7" s="51">
        <v>1437</v>
      </c>
      <c r="CA7" s="30">
        <v>1.1</v>
      </c>
      <c r="CB7" s="31" t="s">
        <v>97</v>
      </c>
      <c r="CC7" s="51">
        <v>3018</v>
      </c>
      <c r="CD7" s="30">
        <v>1</v>
      </c>
      <c r="CE7" s="31" t="s">
        <v>97</v>
      </c>
      <c r="CF7" s="29">
        <v>1290</v>
      </c>
      <c r="CG7" s="30">
        <v>1.2</v>
      </c>
      <c r="CH7" s="32" t="s">
        <v>97</v>
      </c>
    </row>
    <row r="8" spans="1:86" ht="12.75">
      <c r="A8" s="167"/>
      <c r="B8" s="33" t="s">
        <v>98</v>
      </c>
      <c r="C8" s="51">
        <v>89557</v>
      </c>
      <c r="D8" s="30">
        <v>0.2</v>
      </c>
      <c r="E8" s="31" t="s">
        <v>97</v>
      </c>
      <c r="F8" s="51">
        <v>763</v>
      </c>
      <c r="G8" s="30">
        <v>1.3</v>
      </c>
      <c r="H8" s="31" t="s">
        <v>97</v>
      </c>
      <c r="I8" s="51">
        <v>288</v>
      </c>
      <c r="J8" s="30">
        <v>1.6</v>
      </c>
      <c r="K8" s="31" t="s">
        <v>97</v>
      </c>
      <c r="L8" s="51">
        <v>1439</v>
      </c>
      <c r="M8" s="30">
        <v>1.3</v>
      </c>
      <c r="N8" s="31" t="s">
        <v>97</v>
      </c>
      <c r="O8" s="51">
        <v>177</v>
      </c>
      <c r="P8" s="30">
        <v>2.2</v>
      </c>
      <c r="Q8" s="31" t="s">
        <v>97</v>
      </c>
      <c r="R8" s="51">
        <v>3253</v>
      </c>
      <c r="S8" s="30">
        <v>1.1</v>
      </c>
      <c r="T8" s="31" t="s">
        <v>97</v>
      </c>
      <c r="U8" s="51">
        <v>266</v>
      </c>
      <c r="V8" s="30">
        <v>1.9</v>
      </c>
      <c r="W8" s="31" t="s">
        <v>97</v>
      </c>
      <c r="X8" s="51">
        <v>606</v>
      </c>
      <c r="Y8" s="30">
        <v>1.8</v>
      </c>
      <c r="Z8" s="31" t="s">
        <v>97</v>
      </c>
      <c r="AA8" s="51">
        <v>2469</v>
      </c>
      <c r="AB8" s="30">
        <v>0.9</v>
      </c>
      <c r="AC8" s="31" t="s">
        <v>97</v>
      </c>
      <c r="AD8" s="51">
        <v>1307</v>
      </c>
      <c r="AE8" s="30">
        <v>1.4</v>
      </c>
      <c r="AF8" s="31" t="s">
        <v>97</v>
      </c>
      <c r="AG8" s="51">
        <v>3411</v>
      </c>
      <c r="AH8" s="30">
        <v>1</v>
      </c>
      <c r="AI8" s="31" t="s">
        <v>97</v>
      </c>
      <c r="AJ8" s="51">
        <v>1292</v>
      </c>
      <c r="AK8" s="30">
        <v>1.4</v>
      </c>
      <c r="AL8" s="31" t="s">
        <v>97</v>
      </c>
      <c r="AM8" s="51">
        <v>1523</v>
      </c>
      <c r="AN8" s="30">
        <v>1.4</v>
      </c>
      <c r="AO8" s="31" t="s">
        <v>97</v>
      </c>
      <c r="AP8" s="51">
        <v>3514</v>
      </c>
      <c r="AQ8" s="30">
        <v>1.3</v>
      </c>
      <c r="AR8" s="31" t="s">
        <v>97</v>
      </c>
      <c r="AS8" s="51">
        <v>1031</v>
      </c>
      <c r="AT8" s="30">
        <v>1.4</v>
      </c>
      <c r="AU8" s="31" t="s">
        <v>97</v>
      </c>
      <c r="AV8" s="51">
        <v>866</v>
      </c>
      <c r="AW8" s="30">
        <v>1.5</v>
      </c>
      <c r="AX8" s="31" t="s">
        <v>97</v>
      </c>
      <c r="AY8" s="51">
        <v>6325</v>
      </c>
      <c r="AZ8" s="30">
        <v>1.1</v>
      </c>
      <c r="BA8" s="31" t="s">
        <v>97</v>
      </c>
      <c r="BB8" s="51">
        <v>9731</v>
      </c>
      <c r="BC8" s="30">
        <v>0.7</v>
      </c>
      <c r="BD8" s="31" t="s">
        <v>97</v>
      </c>
      <c r="BE8" s="51">
        <v>1817</v>
      </c>
      <c r="BF8" s="30">
        <v>0.9</v>
      </c>
      <c r="BG8" s="31" t="s">
        <v>97</v>
      </c>
      <c r="BH8" s="51">
        <v>7376</v>
      </c>
      <c r="BI8" s="30">
        <v>0.6</v>
      </c>
      <c r="BJ8" s="31" t="s">
        <v>97</v>
      </c>
      <c r="BK8" s="51">
        <v>20897</v>
      </c>
      <c r="BL8" s="30">
        <v>0.6</v>
      </c>
      <c r="BM8" s="31" t="s">
        <v>97</v>
      </c>
      <c r="BN8" s="51">
        <v>5348</v>
      </c>
      <c r="BO8" s="30">
        <v>0.8</v>
      </c>
      <c r="BP8" s="31" t="s">
        <v>97</v>
      </c>
      <c r="BQ8" s="51">
        <v>3330</v>
      </c>
      <c r="BR8" s="30">
        <v>0.7</v>
      </c>
      <c r="BS8" s="31" t="s">
        <v>97</v>
      </c>
      <c r="BT8" s="51">
        <v>5510</v>
      </c>
      <c r="BU8" s="30">
        <v>0.7</v>
      </c>
      <c r="BV8" s="31" t="s">
        <v>97</v>
      </c>
      <c r="BW8" s="51">
        <v>1165</v>
      </c>
      <c r="BX8" s="30">
        <v>1.2</v>
      </c>
      <c r="BY8" s="31" t="s">
        <v>97</v>
      </c>
      <c r="BZ8" s="51">
        <v>1460</v>
      </c>
      <c r="CA8" s="30">
        <v>1.1</v>
      </c>
      <c r="CB8" s="31" t="s">
        <v>97</v>
      </c>
      <c r="CC8" s="51">
        <v>3103</v>
      </c>
      <c r="CD8" s="30">
        <v>1</v>
      </c>
      <c r="CE8" s="31" t="s">
        <v>97</v>
      </c>
      <c r="CF8" s="29">
        <v>1288</v>
      </c>
      <c r="CG8" s="30">
        <v>1.1</v>
      </c>
      <c r="CH8" s="32" t="s">
        <v>97</v>
      </c>
    </row>
    <row r="9" spans="1:86" ht="12.75">
      <c r="A9" s="167"/>
      <c r="B9" s="33" t="s">
        <v>99</v>
      </c>
      <c r="C9" s="51">
        <v>90082</v>
      </c>
      <c r="D9" s="30">
        <v>0.2</v>
      </c>
      <c r="E9" s="31" t="s">
        <v>97</v>
      </c>
      <c r="F9" s="51">
        <v>768</v>
      </c>
      <c r="G9" s="30">
        <v>1.3</v>
      </c>
      <c r="H9" s="31" t="s">
        <v>97</v>
      </c>
      <c r="I9" s="51">
        <v>289</v>
      </c>
      <c r="J9" s="30">
        <v>1.6</v>
      </c>
      <c r="K9" s="31" t="s">
        <v>97</v>
      </c>
      <c r="L9" s="51">
        <v>1444</v>
      </c>
      <c r="M9" s="30">
        <v>1.3</v>
      </c>
      <c r="N9" s="31" t="s">
        <v>97</v>
      </c>
      <c r="O9" s="51">
        <v>179</v>
      </c>
      <c r="P9" s="30">
        <v>2.1</v>
      </c>
      <c r="Q9" s="31" t="s">
        <v>97</v>
      </c>
      <c r="R9" s="51">
        <v>3216</v>
      </c>
      <c r="S9" s="30">
        <v>1.1</v>
      </c>
      <c r="T9" s="31" t="s">
        <v>97</v>
      </c>
      <c r="U9" s="51">
        <v>279</v>
      </c>
      <c r="V9" s="30">
        <v>2.1</v>
      </c>
      <c r="W9" s="31" t="s">
        <v>97</v>
      </c>
      <c r="X9" s="51">
        <v>607</v>
      </c>
      <c r="Y9" s="30">
        <v>1.8</v>
      </c>
      <c r="Z9" s="31" t="s">
        <v>97</v>
      </c>
      <c r="AA9" s="51">
        <v>2513</v>
      </c>
      <c r="AB9" s="30">
        <v>0.9</v>
      </c>
      <c r="AC9" s="31" t="s">
        <v>97</v>
      </c>
      <c r="AD9" s="51">
        <v>1335</v>
      </c>
      <c r="AE9" s="30">
        <v>1.4</v>
      </c>
      <c r="AF9" s="31" t="s">
        <v>97</v>
      </c>
      <c r="AG9" s="51">
        <v>3363</v>
      </c>
      <c r="AH9" s="30">
        <v>1</v>
      </c>
      <c r="AI9" s="31" t="s">
        <v>97</v>
      </c>
      <c r="AJ9" s="51">
        <v>1295</v>
      </c>
      <c r="AK9" s="30">
        <v>1.4</v>
      </c>
      <c r="AL9" s="31" t="s">
        <v>97</v>
      </c>
      <c r="AM9" s="51">
        <v>1520</v>
      </c>
      <c r="AN9" s="30">
        <v>1.3</v>
      </c>
      <c r="AO9" s="31" t="s">
        <v>97</v>
      </c>
      <c r="AP9" s="51">
        <v>3578</v>
      </c>
      <c r="AQ9" s="30">
        <v>1.3</v>
      </c>
      <c r="AR9" s="31" t="s">
        <v>97</v>
      </c>
      <c r="AS9" s="51">
        <v>1078</v>
      </c>
      <c r="AT9" s="30">
        <v>1.3</v>
      </c>
      <c r="AU9" s="31" t="s">
        <v>97</v>
      </c>
      <c r="AV9" s="51">
        <v>887</v>
      </c>
      <c r="AW9" s="30">
        <v>1.5</v>
      </c>
      <c r="AX9" s="31" t="s">
        <v>97</v>
      </c>
      <c r="AY9" s="51">
        <v>6398</v>
      </c>
      <c r="AZ9" s="30">
        <v>1</v>
      </c>
      <c r="BA9" s="31" t="s">
        <v>97</v>
      </c>
      <c r="BB9" s="51">
        <v>9760</v>
      </c>
      <c r="BC9" s="30">
        <v>0.7</v>
      </c>
      <c r="BD9" s="31" t="s">
        <v>97</v>
      </c>
      <c r="BE9" s="51">
        <v>1836</v>
      </c>
      <c r="BF9" s="30">
        <v>0.9</v>
      </c>
      <c r="BG9" s="31" t="s">
        <v>97</v>
      </c>
      <c r="BH9" s="51">
        <v>7325</v>
      </c>
      <c r="BI9" s="30">
        <v>0.7</v>
      </c>
      <c r="BJ9" s="31" t="s">
        <v>97</v>
      </c>
      <c r="BK9" s="51">
        <v>21134</v>
      </c>
      <c r="BL9" s="30">
        <v>0.6</v>
      </c>
      <c r="BM9" s="31" t="s">
        <v>97</v>
      </c>
      <c r="BN9" s="51">
        <v>5410</v>
      </c>
      <c r="BO9" s="30">
        <v>0.7</v>
      </c>
      <c r="BP9" s="31" t="s">
        <v>97</v>
      </c>
      <c r="BQ9" s="51">
        <v>3349</v>
      </c>
      <c r="BR9" s="30">
        <v>0.6</v>
      </c>
      <c r="BS9" s="31" t="s">
        <v>97</v>
      </c>
      <c r="BT9" s="51">
        <v>5487</v>
      </c>
      <c r="BU9" s="30">
        <v>0.7</v>
      </c>
      <c r="BV9" s="31" t="s">
        <v>97</v>
      </c>
      <c r="BW9" s="51">
        <v>1176</v>
      </c>
      <c r="BX9" s="30">
        <v>1.2</v>
      </c>
      <c r="BY9" s="31" t="s">
        <v>97</v>
      </c>
      <c r="BZ9" s="51">
        <v>1472</v>
      </c>
      <c r="CA9" s="30">
        <v>1.1</v>
      </c>
      <c r="CB9" s="31" t="s">
        <v>97</v>
      </c>
      <c r="CC9" s="51">
        <v>3078</v>
      </c>
      <c r="CD9" s="30">
        <v>1</v>
      </c>
      <c r="CE9" s="31" t="s">
        <v>97</v>
      </c>
      <c r="CF9" s="29">
        <v>1305</v>
      </c>
      <c r="CG9" s="30">
        <v>1.1</v>
      </c>
      <c r="CH9" s="32" t="s">
        <v>97</v>
      </c>
    </row>
    <row r="10" spans="1:88" ht="12.75">
      <c r="A10" s="167"/>
      <c r="B10" s="34" t="s">
        <v>100</v>
      </c>
      <c r="C10" s="52">
        <v>90306</v>
      </c>
      <c r="D10" s="36">
        <v>0.2</v>
      </c>
      <c r="E10" s="53">
        <f>AVERAGE(C7,C8,C9,C10)</f>
        <v>89496.5</v>
      </c>
      <c r="F10" s="52">
        <v>793</v>
      </c>
      <c r="G10" s="36">
        <v>1.3</v>
      </c>
      <c r="H10" s="53">
        <f>AVERAGE(F7,F8,F9,F10)</f>
        <v>763.75</v>
      </c>
      <c r="I10" s="52">
        <v>295</v>
      </c>
      <c r="J10" s="36">
        <v>1.6</v>
      </c>
      <c r="K10" s="53">
        <f>AVERAGE(I7,I8,I9,I10)</f>
        <v>287</v>
      </c>
      <c r="L10" s="52">
        <v>1496</v>
      </c>
      <c r="M10" s="36">
        <v>1.2</v>
      </c>
      <c r="N10" s="53">
        <f>AVERAGE(L7,L8,L9,L10)</f>
        <v>1448.25</v>
      </c>
      <c r="O10" s="52">
        <v>180</v>
      </c>
      <c r="P10" s="36">
        <v>1.8</v>
      </c>
      <c r="Q10" s="53">
        <f>AVERAGE(O7,O8,O9,O10)</f>
        <v>176.75</v>
      </c>
      <c r="R10" s="52">
        <v>3289</v>
      </c>
      <c r="S10" s="36">
        <v>1.1</v>
      </c>
      <c r="T10" s="53">
        <f>AVERAGE(R7,R8,R9,R10)</f>
        <v>3210</v>
      </c>
      <c r="U10" s="52">
        <v>286</v>
      </c>
      <c r="V10" s="36">
        <v>2.5</v>
      </c>
      <c r="W10" s="53">
        <f>AVERAGE(U7,U8,U9,U10)</f>
        <v>276.75</v>
      </c>
      <c r="X10" s="52">
        <v>624</v>
      </c>
      <c r="Y10" s="36">
        <v>1.9</v>
      </c>
      <c r="Z10" s="53">
        <f>AVERAGE(X7,X8,X9,X10)</f>
        <v>609.5</v>
      </c>
      <c r="AA10" s="52">
        <v>2485</v>
      </c>
      <c r="AB10" s="36">
        <v>1</v>
      </c>
      <c r="AC10" s="53">
        <f>AVERAGE(AA7,AA8,AA9,AA10)</f>
        <v>2486.25</v>
      </c>
      <c r="AD10" s="52">
        <v>1331</v>
      </c>
      <c r="AE10" s="36">
        <v>1.4</v>
      </c>
      <c r="AF10" s="53">
        <f>AVERAGE(AD7,AD8,AD9,AD10)</f>
        <v>1317.5</v>
      </c>
      <c r="AG10" s="52">
        <v>3334</v>
      </c>
      <c r="AH10" s="36">
        <v>1</v>
      </c>
      <c r="AI10" s="53">
        <f>AVERAGE(AG7,AG8,AG9,AG10)</f>
        <v>3393</v>
      </c>
      <c r="AJ10" s="52">
        <v>1283</v>
      </c>
      <c r="AK10" s="36">
        <v>1.4</v>
      </c>
      <c r="AL10" s="53">
        <f>AVERAGE(AJ7,AJ8,AJ9,AJ10)</f>
        <v>1271.75</v>
      </c>
      <c r="AM10" s="52">
        <v>1497</v>
      </c>
      <c r="AN10" s="36">
        <v>1.4</v>
      </c>
      <c r="AO10" s="53">
        <f>AVERAGE(AM7,AM8,AM9,AM10)</f>
        <v>1510</v>
      </c>
      <c r="AP10" s="52">
        <v>3521</v>
      </c>
      <c r="AQ10" s="36">
        <v>1.2</v>
      </c>
      <c r="AR10" s="53">
        <f>AVERAGE(AP7,AP8,AP9,AP10)</f>
        <v>3538</v>
      </c>
      <c r="AS10" s="52">
        <v>1115</v>
      </c>
      <c r="AT10" s="36">
        <v>1.2</v>
      </c>
      <c r="AU10" s="53">
        <f>AVERAGE(AS7,AS8,AS9,AS10)</f>
        <v>1068</v>
      </c>
      <c r="AV10" s="52">
        <v>928</v>
      </c>
      <c r="AW10" s="36">
        <v>1.4</v>
      </c>
      <c r="AX10" s="53">
        <f>AVERAGE(AV7,AV8,AV9,AV10)</f>
        <v>884</v>
      </c>
      <c r="AY10" s="52">
        <v>6311</v>
      </c>
      <c r="AZ10" s="36">
        <v>1</v>
      </c>
      <c r="BA10" s="53">
        <f>AVERAGE(AY7,AY8,AY9,AY10)</f>
        <v>6330.75</v>
      </c>
      <c r="BB10" s="52">
        <v>9709</v>
      </c>
      <c r="BC10" s="36">
        <v>0.7</v>
      </c>
      <c r="BD10" s="53">
        <f>AVERAGE(BB7,BB8,BB9,BB10)</f>
        <v>9644.25</v>
      </c>
      <c r="BE10" s="52">
        <v>1855</v>
      </c>
      <c r="BF10" s="36">
        <v>0.9</v>
      </c>
      <c r="BG10" s="53">
        <f>AVERAGE(BE7,BE8,BE9,BE10)</f>
        <v>1817.75</v>
      </c>
      <c r="BH10" s="52">
        <v>7391</v>
      </c>
      <c r="BI10" s="36">
        <v>0.7</v>
      </c>
      <c r="BJ10" s="53">
        <f>AVERAGE(BH7,BH8,BH9,BH10)</f>
        <v>7330</v>
      </c>
      <c r="BK10" s="52">
        <v>21156</v>
      </c>
      <c r="BL10" s="36">
        <v>0.7</v>
      </c>
      <c r="BM10" s="53">
        <f>AVERAGE(BK7,BK8,BK9,BK10)</f>
        <v>20953</v>
      </c>
      <c r="BN10" s="52">
        <v>5425</v>
      </c>
      <c r="BO10" s="36">
        <v>0.8</v>
      </c>
      <c r="BP10" s="53">
        <f>AVERAGE(BN7,BN8,BN9,BN10)</f>
        <v>5355.5</v>
      </c>
      <c r="BQ10" s="52">
        <v>3356</v>
      </c>
      <c r="BR10" s="36">
        <v>0.6</v>
      </c>
      <c r="BS10" s="53">
        <f>AVERAGE(BQ7,BQ8,BQ9,BQ10)</f>
        <v>3323.25</v>
      </c>
      <c r="BT10" s="52">
        <v>5558</v>
      </c>
      <c r="BU10" s="36">
        <v>0.7</v>
      </c>
      <c r="BV10" s="53">
        <f>AVERAGE(BT7,BT8,BT9,BT10)</f>
        <v>5501</v>
      </c>
      <c r="BW10" s="52">
        <v>1191</v>
      </c>
      <c r="BX10" s="36">
        <v>1.2</v>
      </c>
      <c r="BY10" s="53">
        <f>AVERAGE(BW7,BW8,BW9,BW10)</f>
        <v>1163.75</v>
      </c>
      <c r="BZ10" s="52">
        <v>1487</v>
      </c>
      <c r="CA10" s="36">
        <v>1.1</v>
      </c>
      <c r="CB10" s="53">
        <f>AVERAGE(BZ7,BZ8,BZ9,BZ10)</f>
        <v>1464</v>
      </c>
      <c r="CC10" s="52">
        <v>3087</v>
      </c>
      <c r="CD10" s="36">
        <v>1</v>
      </c>
      <c r="CE10" s="53">
        <f>AVERAGE(CC7,CC8,CC9,CC10)</f>
        <v>3071.5</v>
      </c>
      <c r="CF10" s="35">
        <v>1323</v>
      </c>
      <c r="CG10" s="36">
        <v>1.3</v>
      </c>
      <c r="CH10" s="38">
        <f>AVERAGE(CF7,CF8,CF9,CF10)</f>
        <v>1301.5</v>
      </c>
      <c r="CJ10" s="24"/>
    </row>
    <row r="11" spans="1:86" ht="12.75">
      <c r="A11" s="168" t="s">
        <v>101</v>
      </c>
      <c r="B11" s="33" t="s">
        <v>96</v>
      </c>
      <c r="C11" s="51">
        <v>89443</v>
      </c>
      <c r="D11" s="30">
        <v>0.2</v>
      </c>
      <c r="E11" s="39" t="s">
        <v>97</v>
      </c>
      <c r="F11" s="51">
        <v>773</v>
      </c>
      <c r="G11" s="30">
        <v>1.4</v>
      </c>
      <c r="H11" s="39" t="s">
        <v>97</v>
      </c>
      <c r="I11" s="51">
        <v>284</v>
      </c>
      <c r="J11" s="30">
        <v>1.5</v>
      </c>
      <c r="K11" s="39" t="s">
        <v>97</v>
      </c>
      <c r="L11" s="51">
        <v>1479</v>
      </c>
      <c r="M11" s="30">
        <v>1.2</v>
      </c>
      <c r="N11" s="39" t="s">
        <v>97</v>
      </c>
      <c r="O11" s="51">
        <v>176</v>
      </c>
      <c r="P11" s="30">
        <v>1.9</v>
      </c>
      <c r="Q11" s="39" t="s">
        <v>97</v>
      </c>
      <c r="R11" s="51">
        <v>3305</v>
      </c>
      <c r="S11" s="30">
        <v>1</v>
      </c>
      <c r="T11" s="39" t="s">
        <v>97</v>
      </c>
      <c r="U11" s="51">
        <v>278</v>
      </c>
      <c r="V11" s="30">
        <v>2.5</v>
      </c>
      <c r="W11" s="39" t="s">
        <v>97</v>
      </c>
      <c r="X11" s="51">
        <v>597</v>
      </c>
      <c r="Y11" s="30">
        <v>1.8</v>
      </c>
      <c r="Z11" s="39" t="s">
        <v>97</v>
      </c>
      <c r="AA11" s="51">
        <v>2449</v>
      </c>
      <c r="AB11" s="30">
        <v>1</v>
      </c>
      <c r="AC11" s="39" t="s">
        <v>97</v>
      </c>
      <c r="AD11" s="51">
        <v>1316</v>
      </c>
      <c r="AE11" s="30">
        <v>1.4</v>
      </c>
      <c r="AF11" s="39" t="s">
        <v>97</v>
      </c>
      <c r="AG11" s="51">
        <v>3307</v>
      </c>
      <c r="AH11" s="30">
        <v>1</v>
      </c>
      <c r="AI11" s="39" t="s">
        <v>97</v>
      </c>
      <c r="AJ11" s="51">
        <v>1261</v>
      </c>
      <c r="AK11" s="30">
        <v>1.4</v>
      </c>
      <c r="AL11" s="39" t="s">
        <v>97</v>
      </c>
      <c r="AM11" s="51">
        <v>1489</v>
      </c>
      <c r="AN11" s="30">
        <v>1.4</v>
      </c>
      <c r="AO11" s="39" t="s">
        <v>97</v>
      </c>
      <c r="AP11" s="51">
        <v>3424</v>
      </c>
      <c r="AQ11" s="30">
        <v>1.2</v>
      </c>
      <c r="AR11" s="39" t="s">
        <v>97</v>
      </c>
      <c r="AS11" s="51">
        <v>1104</v>
      </c>
      <c r="AT11" s="30">
        <v>1.3</v>
      </c>
      <c r="AU11" s="39" t="s">
        <v>97</v>
      </c>
      <c r="AV11" s="51">
        <v>895</v>
      </c>
      <c r="AW11" s="30">
        <v>1.5</v>
      </c>
      <c r="AX11" s="39" t="s">
        <v>97</v>
      </c>
      <c r="AY11" s="51">
        <v>6085</v>
      </c>
      <c r="AZ11" s="30">
        <v>1.1</v>
      </c>
      <c r="BA11" s="39" t="s">
        <v>97</v>
      </c>
      <c r="BB11" s="51">
        <v>9525</v>
      </c>
      <c r="BC11" s="30">
        <v>0.7</v>
      </c>
      <c r="BD11" s="39" t="s">
        <v>97</v>
      </c>
      <c r="BE11" s="51">
        <v>1829</v>
      </c>
      <c r="BF11" s="30">
        <v>0.8</v>
      </c>
      <c r="BG11" s="39" t="s">
        <v>97</v>
      </c>
      <c r="BH11" s="51">
        <v>7365</v>
      </c>
      <c r="BI11" s="30">
        <v>0.7</v>
      </c>
      <c r="BJ11" s="39" t="s">
        <v>97</v>
      </c>
      <c r="BK11" s="51">
        <v>21090</v>
      </c>
      <c r="BL11" s="30">
        <v>0.6</v>
      </c>
      <c r="BM11" s="39" t="s">
        <v>97</v>
      </c>
      <c r="BN11" s="51">
        <v>5423</v>
      </c>
      <c r="BO11" s="30">
        <v>0.7</v>
      </c>
      <c r="BP11" s="39" t="s">
        <v>97</v>
      </c>
      <c r="BQ11" s="51">
        <v>3333</v>
      </c>
      <c r="BR11" s="30">
        <v>0.7</v>
      </c>
      <c r="BS11" s="39" t="s">
        <v>97</v>
      </c>
      <c r="BT11" s="51">
        <v>5578</v>
      </c>
      <c r="BU11" s="30">
        <v>0.7</v>
      </c>
      <c r="BV11" s="39" t="s">
        <v>97</v>
      </c>
      <c r="BW11" s="51">
        <v>1179</v>
      </c>
      <c r="BX11" s="30">
        <v>1.2</v>
      </c>
      <c r="BY11" s="39" t="s">
        <v>97</v>
      </c>
      <c r="BZ11" s="51">
        <v>1494</v>
      </c>
      <c r="CA11" s="30">
        <v>1.1</v>
      </c>
      <c r="CB11" s="39" t="s">
        <v>97</v>
      </c>
      <c r="CC11" s="51">
        <v>3083</v>
      </c>
      <c r="CD11" s="30">
        <v>0.9</v>
      </c>
      <c r="CE11" s="39" t="s">
        <v>97</v>
      </c>
      <c r="CF11" s="29">
        <v>1322</v>
      </c>
      <c r="CG11" s="30">
        <v>1.2</v>
      </c>
      <c r="CH11" s="40" t="s">
        <v>97</v>
      </c>
    </row>
    <row r="12" spans="1:86" ht="12.75">
      <c r="A12" s="168"/>
      <c r="B12" s="33" t="s">
        <v>98</v>
      </c>
      <c r="C12" s="51">
        <v>90557</v>
      </c>
      <c r="D12" s="30">
        <v>0.2</v>
      </c>
      <c r="E12" s="39" t="s">
        <v>97</v>
      </c>
      <c r="F12" s="51">
        <v>790</v>
      </c>
      <c r="G12" s="30">
        <v>1.4</v>
      </c>
      <c r="H12" s="39" t="s">
        <v>97</v>
      </c>
      <c r="I12" s="51">
        <v>286</v>
      </c>
      <c r="J12" s="30">
        <v>1.7</v>
      </c>
      <c r="K12" s="39" t="s">
        <v>97</v>
      </c>
      <c r="L12" s="51">
        <v>1488</v>
      </c>
      <c r="M12" s="30">
        <v>1.2</v>
      </c>
      <c r="N12" s="39" t="s">
        <v>97</v>
      </c>
      <c r="O12" s="51">
        <v>182</v>
      </c>
      <c r="P12" s="30">
        <v>2</v>
      </c>
      <c r="Q12" s="39" t="s">
        <v>97</v>
      </c>
      <c r="R12" s="51">
        <v>3293</v>
      </c>
      <c r="S12" s="30">
        <v>1.2</v>
      </c>
      <c r="T12" s="39" t="s">
        <v>97</v>
      </c>
      <c r="U12" s="51">
        <v>274</v>
      </c>
      <c r="V12" s="30">
        <v>2.4</v>
      </c>
      <c r="W12" s="39" t="s">
        <v>97</v>
      </c>
      <c r="X12" s="51">
        <v>606</v>
      </c>
      <c r="Y12" s="30">
        <v>1.7</v>
      </c>
      <c r="Z12" s="39" t="s">
        <v>97</v>
      </c>
      <c r="AA12" s="51">
        <v>2421</v>
      </c>
      <c r="AB12" s="30">
        <v>0.9</v>
      </c>
      <c r="AC12" s="39" t="s">
        <v>97</v>
      </c>
      <c r="AD12" s="51">
        <v>1343</v>
      </c>
      <c r="AE12" s="30">
        <v>1.5</v>
      </c>
      <c r="AF12" s="39" t="s">
        <v>97</v>
      </c>
      <c r="AG12" s="51">
        <v>3385</v>
      </c>
      <c r="AH12" s="30">
        <v>1</v>
      </c>
      <c r="AI12" s="39" t="s">
        <v>97</v>
      </c>
      <c r="AJ12" s="51">
        <v>1282</v>
      </c>
      <c r="AK12" s="30">
        <v>1.5</v>
      </c>
      <c r="AL12" s="39" t="s">
        <v>97</v>
      </c>
      <c r="AM12" s="51">
        <v>1534</v>
      </c>
      <c r="AN12" s="30">
        <v>1.5</v>
      </c>
      <c r="AO12" s="39" t="s">
        <v>97</v>
      </c>
      <c r="AP12" s="51">
        <v>3456</v>
      </c>
      <c r="AQ12" s="30">
        <v>1.2</v>
      </c>
      <c r="AR12" s="39" t="s">
        <v>97</v>
      </c>
      <c r="AS12" s="51">
        <v>1124</v>
      </c>
      <c r="AT12" s="30">
        <v>1.3</v>
      </c>
      <c r="AU12" s="39" t="s">
        <v>97</v>
      </c>
      <c r="AV12" s="51">
        <v>899</v>
      </c>
      <c r="AW12" s="30">
        <v>1.6</v>
      </c>
      <c r="AX12" s="39" t="s">
        <v>97</v>
      </c>
      <c r="AY12" s="51">
        <v>6176</v>
      </c>
      <c r="AZ12" s="30">
        <v>1.1</v>
      </c>
      <c r="BA12" s="39" t="s">
        <v>97</v>
      </c>
      <c r="BB12" s="51">
        <v>9816</v>
      </c>
      <c r="BC12" s="30">
        <v>0.7</v>
      </c>
      <c r="BD12" s="39" t="s">
        <v>97</v>
      </c>
      <c r="BE12" s="51">
        <v>1854</v>
      </c>
      <c r="BF12" s="30">
        <v>0.9</v>
      </c>
      <c r="BG12" s="39" t="s">
        <v>97</v>
      </c>
      <c r="BH12" s="51">
        <v>7373</v>
      </c>
      <c r="BI12" s="30">
        <v>0.6</v>
      </c>
      <c r="BJ12" s="39" t="s">
        <v>97</v>
      </c>
      <c r="BK12" s="51">
        <v>21359</v>
      </c>
      <c r="BL12" s="30">
        <v>0.6</v>
      </c>
      <c r="BM12" s="39" t="s">
        <v>97</v>
      </c>
      <c r="BN12" s="51">
        <v>5491</v>
      </c>
      <c r="BO12" s="30">
        <v>0.7</v>
      </c>
      <c r="BP12" s="39" t="s">
        <v>97</v>
      </c>
      <c r="BQ12" s="51">
        <v>3339</v>
      </c>
      <c r="BR12" s="30">
        <v>0.7</v>
      </c>
      <c r="BS12" s="39" t="s">
        <v>97</v>
      </c>
      <c r="BT12" s="51">
        <v>5623</v>
      </c>
      <c r="BU12" s="30">
        <v>0.7</v>
      </c>
      <c r="BV12" s="39" t="s">
        <v>97</v>
      </c>
      <c r="BW12" s="51">
        <v>1205</v>
      </c>
      <c r="BX12" s="30">
        <v>1.1</v>
      </c>
      <c r="BY12" s="39" t="s">
        <v>97</v>
      </c>
      <c r="BZ12" s="51">
        <v>1523</v>
      </c>
      <c r="CA12" s="30">
        <v>1</v>
      </c>
      <c r="CB12" s="39" t="s">
        <v>97</v>
      </c>
      <c r="CC12" s="51">
        <v>3088</v>
      </c>
      <c r="CD12" s="30">
        <v>1</v>
      </c>
      <c r="CE12" s="39" t="s">
        <v>97</v>
      </c>
      <c r="CF12" s="29">
        <v>1349</v>
      </c>
      <c r="CG12" s="30">
        <v>1.2</v>
      </c>
      <c r="CH12" s="40" t="s">
        <v>97</v>
      </c>
    </row>
    <row r="13" spans="1:86" ht="12.75">
      <c r="A13" s="168"/>
      <c r="B13" s="33" t="s">
        <v>99</v>
      </c>
      <c r="C13" s="51">
        <v>91175</v>
      </c>
      <c r="D13" s="30">
        <v>0.2</v>
      </c>
      <c r="E13" s="39" t="s">
        <v>97</v>
      </c>
      <c r="F13" s="51">
        <v>776</v>
      </c>
      <c r="G13" s="30">
        <v>1.5</v>
      </c>
      <c r="H13" s="39" t="s">
        <v>97</v>
      </c>
      <c r="I13" s="51">
        <v>289</v>
      </c>
      <c r="J13" s="30">
        <v>1.6</v>
      </c>
      <c r="K13" s="39" t="s">
        <v>97</v>
      </c>
      <c r="L13" s="51">
        <v>1493</v>
      </c>
      <c r="M13" s="30">
        <v>1.2</v>
      </c>
      <c r="N13" s="39" t="s">
        <v>97</v>
      </c>
      <c r="O13" s="51">
        <v>190</v>
      </c>
      <c r="P13" s="30">
        <v>2</v>
      </c>
      <c r="Q13" s="39" t="s">
        <v>97</v>
      </c>
      <c r="R13" s="51">
        <v>3260</v>
      </c>
      <c r="S13" s="30">
        <v>1.2</v>
      </c>
      <c r="T13" s="39" t="s">
        <v>97</v>
      </c>
      <c r="U13" s="51">
        <v>290</v>
      </c>
      <c r="V13" s="30">
        <v>2.3</v>
      </c>
      <c r="W13" s="39" t="s">
        <v>97</v>
      </c>
      <c r="X13" s="51">
        <v>612</v>
      </c>
      <c r="Y13" s="30">
        <v>1.7</v>
      </c>
      <c r="Z13" s="39" t="s">
        <v>97</v>
      </c>
      <c r="AA13" s="51">
        <v>2446</v>
      </c>
      <c r="AB13" s="30">
        <v>0.9</v>
      </c>
      <c r="AC13" s="39" t="s">
        <v>97</v>
      </c>
      <c r="AD13" s="51">
        <v>1326</v>
      </c>
      <c r="AE13" s="30">
        <v>1.5</v>
      </c>
      <c r="AF13" s="39" t="s">
        <v>97</v>
      </c>
      <c r="AG13" s="51">
        <v>3420</v>
      </c>
      <c r="AH13" s="30">
        <v>1</v>
      </c>
      <c r="AI13" s="39" t="s">
        <v>97</v>
      </c>
      <c r="AJ13" s="51">
        <v>1316</v>
      </c>
      <c r="AK13" s="30">
        <v>1.5</v>
      </c>
      <c r="AL13" s="39" t="s">
        <v>97</v>
      </c>
      <c r="AM13" s="51">
        <v>1523</v>
      </c>
      <c r="AN13" s="30">
        <v>1.4</v>
      </c>
      <c r="AO13" s="39" t="s">
        <v>97</v>
      </c>
      <c r="AP13" s="51">
        <v>3554</v>
      </c>
      <c r="AQ13" s="30">
        <v>1.2</v>
      </c>
      <c r="AR13" s="39" t="s">
        <v>97</v>
      </c>
      <c r="AS13" s="51">
        <v>1136</v>
      </c>
      <c r="AT13" s="30">
        <v>1.3</v>
      </c>
      <c r="AU13" s="39" t="s">
        <v>97</v>
      </c>
      <c r="AV13" s="51">
        <v>916</v>
      </c>
      <c r="AW13" s="30">
        <v>1.4</v>
      </c>
      <c r="AX13" s="39" t="s">
        <v>97</v>
      </c>
      <c r="AY13" s="51">
        <v>6286</v>
      </c>
      <c r="AZ13" s="30">
        <v>1</v>
      </c>
      <c r="BA13" s="39" t="s">
        <v>97</v>
      </c>
      <c r="BB13" s="51">
        <v>9852</v>
      </c>
      <c r="BC13" s="30">
        <v>0.7</v>
      </c>
      <c r="BD13" s="39" t="s">
        <v>97</v>
      </c>
      <c r="BE13" s="51">
        <v>1888</v>
      </c>
      <c r="BF13" s="30">
        <v>0.9</v>
      </c>
      <c r="BG13" s="39" t="s">
        <v>97</v>
      </c>
      <c r="BH13" s="51">
        <v>7411</v>
      </c>
      <c r="BI13" s="30">
        <v>0.6</v>
      </c>
      <c r="BJ13" s="39" t="s">
        <v>97</v>
      </c>
      <c r="BK13" s="51">
        <v>21401</v>
      </c>
      <c r="BL13" s="30">
        <v>0.6</v>
      </c>
      <c r="BM13" s="39" t="s">
        <v>97</v>
      </c>
      <c r="BN13" s="51">
        <v>5517</v>
      </c>
      <c r="BO13" s="30">
        <v>0.8</v>
      </c>
      <c r="BP13" s="39" t="s">
        <v>97</v>
      </c>
      <c r="BQ13" s="51">
        <v>3306</v>
      </c>
      <c r="BR13" s="30">
        <v>0.7</v>
      </c>
      <c r="BS13" s="39" t="s">
        <v>97</v>
      </c>
      <c r="BT13" s="51">
        <v>5664</v>
      </c>
      <c r="BU13" s="30">
        <v>0.7</v>
      </c>
      <c r="BV13" s="39" t="s">
        <v>97</v>
      </c>
      <c r="BW13" s="51">
        <v>1222</v>
      </c>
      <c r="BX13" s="30">
        <v>1.1</v>
      </c>
      <c r="BY13" s="39" t="s">
        <v>97</v>
      </c>
      <c r="BZ13" s="51">
        <v>1552</v>
      </c>
      <c r="CA13" s="30">
        <v>1</v>
      </c>
      <c r="CB13" s="39" t="s">
        <v>97</v>
      </c>
      <c r="CC13" s="51">
        <v>3128</v>
      </c>
      <c r="CD13" s="30">
        <v>0.9</v>
      </c>
      <c r="CE13" s="39" t="s">
        <v>97</v>
      </c>
      <c r="CF13" s="29">
        <v>1401</v>
      </c>
      <c r="CG13" s="30">
        <v>1.2</v>
      </c>
      <c r="CH13" s="40" t="s">
        <v>97</v>
      </c>
    </row>
    <row r="14" spans="1:86" ht="12.75">
      <c r="A14" s="168"/>
      <c r="B14" s="34" t="s">
        <v>100</v>
      </c>
      <c r="C14" s="52">
        <v>91881</v>
      </c>
      <c r="D14" s="36">
        <v>0.2</v>
      </c>
      <c r="E14" s="53">
        <f>AVERAGE(C11,C12,C13,C14)</f>
        <v>90764</v>
      </c>
      <c r="F14" s="52">
        <v>774</v>
      </c>
      <c r="G14" s="36">
        <v>1.4</v>
      </c>
      <c r="H14" s="53">
        <f>AVERAGE(F11,F12,F13,F14)</f>
        <v>778.25</v>
      </c>
      <c r="I14" s="52">
        <v>293</v>
      </c>
      <c r="J14" s="36">
        <v>1.6</v>
      </c>
      <c r="K14" s="53">
        <f>AVERAGE(I11,I12,I13,I14)</f>
        <v>288</v>
      </c>
      <c r="L14" s="52">
        <v>1532</v>
      </c>
      <c r="M14" s="36">
        <v>1.2</v>
      </c>
      <c r="N14" s="53">
        <f>AVERAGE(L11,L12,L13,L14)</f>
        <v>1498</v>
      </c>
      <c r="O14" s="52">
        <v>188</v>
      </c>
      <c r="P14" s="36">
        <v>2.1</v>
      </c>
      <c r="Q14" s="53">
        <f>AVERAGE(O11,O12,O13,O14)</f>
        <v>184</v>
      </c>
      <c r="R14" s="52">
        <v>3337</v>
      </c>
      <c r="S14" s="36">
        <v>1.1</v>
      </c>
      <c r="T14" s="53">
        <f>AVERAGE(R11,R12,R13,R14)</f>
        <v>3298.75</v>
      </c>
      <c r="U14" s="52">
        <v>300</v>
      </c>
      <c r="V14" s="36">
        <v>2.1</v>
      </c>
      <c r="W14" s="53">
        <f>AVERAGE(U11,U12,U13,U14)</f>
        <v>285.5</v>
      </c>
      <c r="X14" s="52">
        <v>617</v>
      </c>
      <c r="Y14" s="36">
        <v>1.5</v>
      </c>
      <c r="Z14" s="53">
        <f>AVERAGE(X11,X12,X13,X14)</f>
        <v>608</v>
      </c>
      <c r="AA14" s="52">
        <v>2562</v>
      </c>
      <c r="AB14" s="36">
        <v>0.9</v>
      </c>
      <c r="AC14" s="53">
        <f>AVERAGE(AA11,AA12,AA13,AA14)</f>
        <v>2469.5</v>
      </c>
      <c r="AD14" s="52">
        <v>1361</v>
      </c>
      <c r="AE14" s="36">
        <v>1.5</v>
      </c>
      <c r="AF14" s="53">
        <f>AVERAGE(AD11,AD12,AD13,AD14)</f>
        <v>1336.5</v>
      </c>
      <c r="AG14" s="52">
        <v>3497</v>
      </c>
      <c r="AH14" s="36">
        <v>1</v>
      </c>
      <c r="AI14" s="53">
        <f>AVERAGE(AG11,AG12,AG13,AG14)</f>
        <v>3402.25</v>
      </c>
      <c r="AJ14" s="52">
        <v>1351</v>
      </c>
      <c r="AK14" s="36">
        <v>1.4</v>
      </c>
      <c r="AL14" s="53">
        <f>AVERAGE(AJ11,AJ12,AJ13,AJ14)</f>
        <v>1302.5</v>
      </c>
      <c r="AM14" s="52">
        <v>1549</v>
      </c>
      <c r="AN14" s="36">
        <v>1.3</v>
      </c>
      <c r="AO14" s="53">
        <f>AVERAGE(AM11,AM12,AM13,AM14)</f>
        <v>1523.75</v>
      </c>
      <c r="AP14" s="52">
        <v>3642</v>
      </c>
      <c r="AQ14" s="36">
        <v>1.2</v>
      </c>
      <c r="AR14" s="53">
        <f>AVERAGE(AP11,AP12,AP13,AP14)</f>
        <v>3519</v>
      </c>
      <c r="AS14" s="52">
        <v>1137</v>
      </c>
      <c r="AT14" s="36">
        <v>1.2</v>
      </c>
      <c r="AU14" s="53">
        <f>AVERAGE(AS11,AS12,AS13,AS14)</f>
        <v>1125.25</v>
      </c>
      <c r="AV14" s="52">
        <v>918</v>
      </c>
      <c r="AW14" s="36">
        <v>1.5</v>
      </c>
      <c r="AX14" s="53">
        <f>AVERAGE(AV11,AV12,AV13,AV14)</f>
        <v>907</v>
      </c>
      <c r="AY14" s="52">
        <v>6536</v>
      </c>
      <c r="AZ14" s="36">
        <v>1</v>
      </c>
      <c r="BA14" s="53">
        <f>AVERAGE(AY11,AY12,AY13,AY14)</f>
        <v>6270.75</v>
      </c>
      <c r="BB14" s="52">
        <v>9842</v>
      </c>
      <c r="BC14" s="36">
        <v>0.7</v>
      </c>
      <c r="BD14" s="53">
        <f>AVERAGE(BB11,BB12,BB13,BB14)</f>
        <v>9758.75</v>
      </c>
      <c r="BE14" s="52">
        <v>1852</v>
      </c>
      <c r="BF14" s="36">
        <v>0.9</v>
      </c>
      <c r="BG14" s="53">
        <f>AVERAGE(BE11,BE12,BE13,BE14)</f>
        <v>1855.75</v>
      </c>
      <c r="BH14" s="52">
        <v>7346</v>
      </c>
      <c r="BI14" s="36">
        <v>0.7</v>
      </c>
      <c r="BJ14" s="53">
        <f>AVERAGE(BH11,BH12,BH13,BH14)</f>
        <v>7373.75</v>
      </c>
      <c r="BK14" s="52">
        <v>21379</v>
      </c>
      <c r="BL14" s="36">
        <v>0.6</v>
      </c>
      <c r="BM14" s="53">
        <f>AVERAGE(BK11,BK12,BK13,BK14)</f>
        <v>21307.25</v>
      </c>
      <c r="BN14" s="52">
        <v>5535</v>
      </c>
      <c r="BO14" s="36">
        <v>0.8</v>
      </c>
      <c r="BP14" s="53">
        <f>AVERAGE(BN11,BN12,BN13,BN14)</f>
        <v>5491.5</v>
      </c>
      <c r="BQ14" s="52">
        <v>3329</v>
      </c>
      <c r="BR14" s="36">
        <v>0.7</v>
      </c>
      <c r="BS14" s="53">
        <f>AVERAGE(BQ11,BQ12,BQ13,BQ14)</f>
        <v>3326.75</v>
      </c>
      <c r="BT14" s="52">
        <v>5686</v>
      </c>
      <c r="BU14" s="36">
        <v>0.7</v>
      </c>
      <c r="BV14" s="53">
        <f>AVERAGE(BT11,BT12,BT13,BT14)</f>
        <v>5637.75</v>
      </c>
      <c r="BW14" s="52">
        <v>1214</v>
      </c>
      <c r="BX14" s="36">
        <v>1.1</v>
      </c>
      <c r="BY14" s="53">
        <f>AVERAGE(BW11,BW12,BW13,BW14)</f>
        <v>1205</v>
      </c>
      <c r="BZ14" s="52">
        <v>1539</v>
      </c>
      <c r="CA14" s="36">
        <v>1.1</v>
      </c>
      <c r="CB14" s="53">
        <f>AVERAGE(BZ11,BZ12,BZ13,BZ14)</f>
        <v>1527</v>
      </c>
      <c r="CC14" s="52">
        <v>3179</v>
      </c>
      <c r="CD14" s="36">
        <v>0.9</v>
      </c>
      <c r="CE14" s="53">
        <f>AVERAGE(CC11,CC12,CC13,CC14)</f>
        <v>3119.5</v>
      </c>
      <c r="CF14" s="35">
        <v>1388</v>
      </c>
      <c r="CG14" s="36">
        <v>1.3</v>
      </c>
      <c r="CH14" s="38">
        <f>AVERAGE(CF11,CF12,CF13,CF14)</f>
        <v>1365</v>
      </c>
    </row>
    <row r="15" spans="1:86" ht="12.75">
      <c r="A15" s="168" t="s">
        <v>102</v>
      </c>
      <c r="B15" s="33" t="s">
        <v>96</v>
      </c>
      <c r="C15" s="51">
        <v>91252</v>
      </c>
      <c r="D15" s="30">
        <v>0.2</v>
      </c>
      <c r="E15" s="39" t="s">
        <v>97</v>
      </c>
      <c r="F15" s="51">
        <v>781</v>
      </c>
      <c r="G15" s="30">
        <v>1.4</v>
      </c>
      <c r="H15" s="39" t="s">
        <v>97</v>
      </c>
      <c r="I15" s="51">
        <v>294</v>
      </c>
      <c r="J15" s="30">
        <v>1.6</v>
      </c>
      <c r="K15" s="39" t="s">
        <v>97</v>
      </c>
      <c r="L15" s="51">
        <v>1480</v>
      </c>
      <c r="M15" s="30">
        <v>1.3</v>
      </c>
      <c r="N15" s="39" t="s">
        <v>97</v>
      </c>
      <c r="O15" s="51">
        <v>194</v>
      </c>
      <c r="P15" s="30">
        <v>1.9</v>
      </c>
      <c r="Q15" s="39" t="s">
        <v>97</v>
      </c>
      <c r="R15" s="51">
        <v>3336</v>
      </c>
      <c r="S15" s="30">
        <v>1</v>
      </c>
      <c r="T15" s="39" t="s">
        <v>97</v>
      </c>
      <c r="U15" s="51">
        <v>296</v>
      </c>
      <c r="V15" s="30">
        <v>2.5</v>
      </c>
      <c r="W15" s="39" t="s">
        <v>97</v>
      </c>
      <c r="X15" s="51">
        <v>621</v>
      </c>
      <c r="Y15" s="30">
        <v>1.6</v>
      </c>
      <c r="Z15" s="39" t="s">
        <v>97</v>
      </c>
      <c r="AA15" s="51">
        <v>2597</v>
      </c>
      <c r="AB15" s="30">
        <v>0.9</v>
      </c>
      <c r="AC15" s="39" t="s">
        <v>97</v>
      </c>
      <c r="AD15" s="51">
        <v>1397</v>
      </c>
      <c r="AE15" s="30">
        <v>1.4</v>
      </c>
      <c r="AF15" s="39" t="s">
        <v>97</v>
      </c>
      <c r="AG15" s="51">
        <v>3479</v>
      </c>
      <c r="AH15" s="30">
        <v>1</v>
      </c>
      <c r="AI15" s="39" t="s">
        <v>97</v>
      </c>
      <c r="AJ15" s="51">
        <v>1340</v>
      </c>
      <c r="AK15" s="30">
        <v>1.6</v>
      </c>
      <c r="AL15" s="39" t="s">
        <v>97</v>
      </c>
      <c r="AM15" s="51">
        <v>1544</v>
      </c>
      <c r="AN15" s="30">
        <v>1.4</v>
      </c>
      <c r="AO15" s="39" t="s">
        <v>97</v>
      </c>
      <c r="AP15" s="51">
        <v>3543</v>
      </c>
      <c r="AQ15" s="30">
        <v>1.2</v>
      </c>
      <c r="AR15" s="39" t="s">
        <v>97</v>
      </c>
      <c r="AS15" s="51">
        <v>1128</v>
      </c>
      <c r="AT15" s="30">
        <v>1.2</v>
      </c>
      <c r="AU15" s="39" t="s">
        <v>97</v>
      </c>
      <c r="AV15" s="51">
        <v>916</v>
      </c>
      <c r="AW15" s="30">
        <v>1.4</v>
      </c>
      <c r="AX15" s="39" t="s">
        <v>97</v>
      </c>
      <c r="AY15" s="51">
        <v>6415</v>
      </c>
      <c r="AZ15" s="30">
        <v>1.1</v>
      </c>
      <c r="BA15" s="39" t="s">
        <v>97</v>
      </c>
      <c r="BB15" s="51">
        <v>9712</v>
      </c>
      <c r="BC15" s="30">
        <v>0.8</v>
      </c>
      <c r="BD15" s="39" t="s">
        <v>97</v>
      </c>
      <c r="BE15" s="51">
        <v>1846</v>
      </c>
      <c r="BF15" s="30">
        <v>0.9</v>
      </c>
      <c r="BG15" s="39" t="s">
        <v>97</v>
      </c>
      <c r="BH15" s="51">
        <v>7397</v>
      </c>
      <c r="BI15" s="30">
        <v>0.7</v>
      </c>
      <c r="BJ15" s="39" t="s">
        <v>97</v>
      </c>
      <c r="BK15" s="51">
        <v>21207</v>
      </c>
      <c r="BL15" s="30">
        <v>0.7</v>
      </c>
      <c r="BM15" s="39" t="s">
        <v>97</v>
      </c>
      <c r="BN15" s="51">
        <v>5516</v>
      </c>
      <c r="BO15" s="30">
        <v>0.8</v>
      </c>
      <c r="BP15" s="39" t="s">
        <v>97</v>
      </c>
      <c r="BQ15" s="51">
        <v>3352</v>
      </c>
      <c r="BR15" s="30">
        <v>0.7</v>
      </c>
      <c r="BS15" s="39" t="s">
        <v>97</v>
      </c>
      <c r="BT15" s="51">
        <v>5620</v>
      </c>
      <c r="BU15" s="30">
        <v>0.7</v>
      </c>
      <c r="BV15" s="39" t="s">
        <v>97</v>
      </c>
      <c r="BW15" s="51">
        <v>1200</v>
      </c>
      <c r="BX15" s="30">
        <v>1.2</v>
      </c>
      <c r="BY15" s="39" t="s">
        <v>97</v>
      </c>
      <c r="BZ15" s="51">
        <v>1548</v>
      </c>
      <c r="CA15" s="30">
        <v>1.1</v>
      </c>
      <c r="CB15" s="39" t="s">
        <v>97</v>
      </c>
      <c r="CC15" s="51">
        <v>3124</v>
      </c>
      <c r="CD15" s="30">
        <v>1</v>
      </c>
      <c r="CE15" s="39" t="s">
        <v>97</v>
      </c>
      <c r="CF15" s="29">
        <v>1369</v>
      </c>
      <c r="CG15" s="30">
        <v>1.2</v>
      </c>
      <c r="CH15" s="40" t="s">
        <v>97</v>
      </c>
    </row>
    <row r="16" spans="1:86" ht="12.75">
      <c r="A16" s="168"/>
      <c r="B16" s="33" t="s">
        <v>98</v>
      </c>
      <c r="C16" s="51">
        <v>92052</v>
      </c>
      <c r="D16" s="30">
        <v>0.2</v>
      </c>
      <c r="E16" s="39" t="s">
        <v>97</v>
      </c>
      <c r="F16" s="51">
        <v>775</v>
      </c>
      <c r="G16" s="30">
        <v>1.6</v>
      </c>
      <c r="H16" s="39" t="s">
        <v>97</v>
      </c>
      <c r="I16" s="51">
        <v>291</v>
      </c>
      <c r="J16" s="30">
        <v>1.8</v>
      </c>
      <c r="K16" s="39" t="s">
        <v>97</v>
      </c>
      <c r="L16" s="51">
        <v>1518</v>
      </c>
      <c r="M16" s="30">
        <v>1.2</v>
      </c>
      <c r="N16" s="39" t="s">
        <v>97</v>
      </c>
      <c r="O16" s="51">
        <v>201</v>
      </c>
      <c r="P16" s="30">
        <v>1.9</v>
      </c>
      <c r="Q16" s="39" t="s">
        <v>97</v>
      </c>
      <c r="R16" s="51">
        <v>3362</v>
      </c>
      <c r="S16" s="30">
        <v>1.1</v>
      </c>
      <c r="T16" s="39" t="s">
        <v>97</v>
      </c>
      <c r="U16" s="51">
        <v>305</v>
      </c>
      <c r="V16" s="30">
        <v>2.5</v>
      </c>
      <c r="W16" s="39" t="s">
        <v>97</v>
      </c>
      <c r="X16" s="51">
        <v>631</v>
      </c>
      <c r="Y16" s="30">
        <v>1.7</v>
      </c>
      <c r="Z16" s="39" t="s">
        <v>97</v>
      </c>
      <c r="AA16" s="51">
        <v>2597</v>
      </c>
      <c r="AB16" s="30">
        <v>0.9</v>
      </c>
      <c r="AC16" s="39" t="s">
        <v>97</v>
      </c>
      <c r="AD16" s="51">
        <v>1391</v>
      </c>
      <c r="AE16" s="30">
        <v>1.5</v>
      </c>
      <c r="AF16" s="39" t="s">
        <v>97</v>
      </c>
      <c r="AG16" s="51">
        <v>3545</v>
      </c>
      <c r="AH16" s="30">
        <v>0.9</v>
      </c>
      <c r="AI16" s="39" t="s">
        <v>97</v>
      </c>
      <c r="AJ16" s="51">
        <v>1338</v>
      </c>
      <c r="AK16" s="30">
        <v>1.6</v>
      </c>
      <c r="AL16" s="39" t="s">
        <v>97</v>
      </c>
      <c r="AM16" s="51">
        <v>1565</v>
      </c>
      <c r="AN16" s="30">
        <v>1.4</v>
      </c>
      <c r="AO16" s="39" t="s">
        <v>97</v>
      </c>
      <c r="AP16" s="51">
        <v>3622</v>
      </c>
      <c r="AQ16" s="30">
        <v>1.1</v>
      </c>
      <c r="AR16" s="39" t="s">
        <v>97</v>
      </c>
      <c r="AS16" s="51">
        <v>1129</v>
      </c>
      <c r="AT16" s="30">
        <v>1.3</v>
      </c>
      <c r="AU16" s="39" t="s">
        <v>97</v>
      </c>
      <c r="AV16" s="51">
        <v>911</v>
      </c>
      <c r="AW16" s="30">
        <v>1.5</v>
      </c>
      <c r="AX16" s="39" t="s">
        <v>97</v>
      </c>
      <c r="AY16" s="51">
        <v>6518</v>
      </c>
      <c r="AZ16" s="30">
        <v>1</v>
      </c>
      <c r="BA16" s="39" t="s">
        <v>97</v>
      </c>
      <c r="BB16" s="51">
        <v>9788</v>
      </c>
      <c r="BC16" s="30">
        <v>0.7</v>
      </c>
      <c r="BD16" s="39" t="s">
        <v>97</v>
      </c>
      <c r="BE16" s="51">
        <v>1861</v>
      </c>
      <c r="BF16" s="30">
        <v>0.9</v>
      </c>
      <c r="BG16" s="39" t="s">
        <v>97</v>
      </c>
      <c r="BH16" s="51">
        <v>7384</v>
      </c>
      <c r="BI16" s="30">
        <v>0.7</v>
      </c>
      <c r="BJ16" s="39" t="s">
        <v>97</v>
      </c>
      <c r="BK16" s="51">
        <v>21451</v>
      </c>
      <c r="BL16" s="30">
        <v>0.6</v>
      </c>
      <c r="BM16" s="39" t="s">
        <v>97</v>
      </c>
      <c r="BN16" s="51">
        <v>5548</v>
      </c>
      <c r="BO16" s="30">
        <v>0.8</v>
      </c>
      <c r="BP16" s="39" t="s">
        <v>97</v>
      </c>
      <c r="BQ16" s="51">
        <v>3365</v>
      </c>
      <c r="BR16" s="30">
        <v>0.7</v>
      </c>
      <c r="BS16" s="39" t="s">
        <v>97</v>
      </c>
      <c r="BT16" s="51">
        <v>5613</v>
      </c>
      <c r="BU16" s="30">
        <v>0.8</v>
      </c>
      <c r="BV16" s="39" t="s">
        <v>97</v>
      </c>
      <c r="BW16" s="51">
        <v>1231</v>
      </c>
      <c r="BX16" s="30">
        <v>1.1</v>
      </c>
      <c r="BY16" s="39" t="s">
        <v>97</v>
      </c>
      <c r="BZ16" s="51">
        <v>1563</v>
      </c>
      <c r="CA16" s="30">
        <v>0.9</v>
      </c>
      <c r="CB16" s="39" t="s">
        <v>97</v>
      </c>
      <c r="CC16" s="51">
        <v>3170</v>
      </c>
      <c r="CD16" s="30">
        <v>0.9</v>
      </c>
      <c r="CE16" s="39" t="s">
        <v>97</v>
      </c>
      <c r="CF16" s="41">
        <v>1379</v>
      </c>
      <c r="CG16" s="30">
        <v>1.2</v>
      </c>
      <c r="CH16" s="40" t="s">
        <v>97</v>
      </c>
    </row>
    <row r="17" spans="1:86" ht="12.75">
      <c r="A17" s="168"/>
      <c r="B17" s="33" t="s">
        <v>99</v>
      </c>
      <c r="C17" s="51">
        <v>92269</v>
      </c>
      <c r="D17" s="30">
        <v>0.2</v>
      </c>
      <c r="E17" s="39" t="s">
        <v>97</v>
      </c>
      <c r="F17" s="51">
        <v>782</v>
      </c>
      <c r="G17" s="30">
        <v>1.4</v>
      </c>
      <c r="H17" s="39" t="s">
        <v>97</v>
      </c>
      <c r="I17" s="51">
        <v>303</v>
      </c>
      <c r="J17" s="30">
        <v>1.6</v>
      </c>
      <c r="K17" s="39" t="s">
        <v>97</v>
      </c>
      <c r="L17" s="51">
        <v>1563</v>
      </c>
      <c r="M17" s="30">
        <v>1.1</v>
      </c>
      <c r="N17" s="39" t="s">
        <v>97</v>
      </c>
      <c r="O17" s="51">
        <v>197</v>
      </c>
      <c r="P17" s="30">
        <v>1.7</v>
      </c>
      <c r="Q17" s="39" t="s">
        <v>97</v>
      </c>
      <c r="R17" s="51">
        <v>3372</v>
      </c>
      <c r="S17" s="30">
        <v>1.1</v>
      </c>
      <c r="T17" s="39" t="s">
        <v>97</v>
      </c>
      <c r="U17" s="51">
        <v>309</v>
      </c>
      <c r="V17" s="30">
        <v>2.6</v>
      </c>
      <c r="W17" s="39" t="s">
        <v>97</v>
      </c>
      <c r="X17" s="51">
        <v>643</v>
      </c>
      <c r="Y17" s="30">
        <v>1.5</v>
      </c>
      <c r="Z17" s="39" t="s">
        <v>97</v>
      </c>
      <c r="AA17" s="51">
        <v>2619</v>
      </c>
      <c r="AB17" s="30">
        <v>0.9</v>
      </c>
      <c r="AC17" s="39" t="s">
        <v>97</v>
      </c>
      <c r="AD17" s="51">
        <v>1401</v>
      </c>
      <c r="AE17" s="30">
        <v>1.5</v>
      </c>
      <c r="AF17" s="39" t="s">
        <v>97</v>
      </c>
      <c r="AG17" s="51">
        <v>3535</v>
      </c>
      <c r="AH17" s="30">
        <v>0.9</v>
      </c>
      <c r="AI17" s="39" t="s">
        <v>97</v>
      </c>
      <c r="AJ17" s="51">
        <v>1336</v>
      </c>
      <c r="AK17" s="30">
        <v>1.7</v>
      </c>
      <c r="AL17" s="39" t="s">
        <v>97</v>
      </c>
      <c r="AM17" s="51">
        <v>1560</v>
      </c>
      <c r="AN17" s="30">
        <v>1.3</v>
      </c>
      <c r="AO17" s="39" t="s">
        <v>97</v>
      </c>
      <c r="AP17" s="51">
        <v>3635</v>
      </c>
      <c r="AQ17" s="30">
        <v>1.1</v>
      </c>
      <c r="AR17" s="39" t="s">
        <v>97</v>
      </c>
      <c r="AS17" s="51">
        <v>1158</v>
      </c>
      <c r="AT17" s="30">
        <v>1.3</v>
      </c>
      <c r="AU17" s="39" t="s">
        <v>97</v>
      </c>
      <c r="AV17" s="51">
        <v>930</v>
      </c>
      <c r="AW17" s="30">
        <v>1.3</v>
      </c>
      <c r="AX17" s="39" t="s">
        <v>97</v>
      </c>
      <c r="AY17" s="51">
        <v>6549</v>
      </c>
      <c r="AZ17" s="30">
        <v>1.1</v>
      </c>
      <c r="BA17" s="39" t="s">
        <v>97</v>
      </c>
      <c r="BB17" s="51">
        <v>9752</v>
      </c>
      <c r="BC17" s="30">
        <v>0.7</v>
      </c>
      <c r="BD17" s="39" t="s">
        <v>97</v>
      </c>
      <c r="BE17" s="51">
        <v>1866</v>
      </c>
      <c r="BF17" s="30">
        <v>0.9</v>
      </c>
      <c r="BG17" s="39" t="s">
        <v>97</v>
      </c>
      <c r="BH17" s="51">
        <v>7423</v>
      </c>
      <c r="BI17" s="30">
        <v>0.7</v>
      </c>
      <c r="BJ17" s="39" t="s">
        <v>97</v>
      </c>
      <c r="BK17" s="51">
        <v>21388</v>
      </c>
      <c r="BL17" s="30">
        <v>0.6</v>
      </c>
      <c r="BM17" s="39" t="s">
        <v>97</v>
      </c>
      <c r="BN17" s="51">
        <v>5568</v>
      </c>
      <c r="BO17" s="30">
        <v>0.8</v>
      </c>
      <c r="BP17" s="39" t="s">
        <v>97</v>
      </c>
      <c r="BQ17" s="51">
        <v>3413</v>
      </c>
      <c r="BR17" s="30">
        <v>0.7</v>
      </c>
      <c r="BS17" s="39" t="s">
        <v>97</v>
      </c>
      <c r="BT17" s="51">
        <v>5590</v>
      </c>
      <c r="BU17" s="30">
        <v>0.8</v>
      </c>
      <c r="BV17" s="39" t="s">
        <v>97</v>
      </c>
      <c r="BW17" s="51">
        <v>1238</v>
      </c>
      <c r="BX17" s="30">
        <v>1.2</v>
      </c>
      <c r="BY17" s="39" t="s">
        <v>97</v>
      </c>
      <c r="BZ17" s="51">
        <v>1571</v>
      </c>
      <c r="CA17" s="30">
        <v>1</v>
      </c>
      <c r="CB17" s="39" t="s">
        <v>97</v>
      </c>
      <c r="CC17" s="51">
        <v>3187</v>
      </c>
      <c r="CD17" s="30">
        <v>0.9</v>
      </c>
      <c r="CE17" s="39" t="s">
        <v>97</v>
      </c>
      <c r="CF17" s="41">
        <v>1384</v>
      </c>
      <c r="CG17" s="30">
        <v>1.2</v>
      </c>
      <c r="CH17" s="40" t="s">
        <v>97</v>
      </c>
    </row>
    <row r="18" spans="1:86" ht="12.75">
      <c r="A18" s="168"/>
      <c r="B18" s="34" t="s">
        <v>100</v>
      </c>
      <c r="C18" s="52">
        <v>92875</v>
      </c>
      <c r="D18" s="36">
        <v>0.2</v>
      </c>
      <c r="E18" s="53">
        <f>AVERAGE(C15,C16,C17,C18)</f>
        <v>92112</v>
      </c>
      <c r="F18" s="52">
        <v>805</v>
      </c>
      <c r="G18" s="36">
        <v>1.3</v>
      </c>
      <c r="H18" s="53">
        <f>AVERAGE(F15,F16,F17,F18)</f>
        <v>785.75</v>
      </c>
      <c r="I18" s="52">
        <v>304</v>
      </c>
      <c r="J18" s="36">
        <v>1.5</v>
      </c>
      <c r="K18" s="53">
        <f>AVERAGE(I15,I16,I17,I18)</f>
        <v>298</v>
      </c>
      <c r="L18" s="52">
        <v>1527</v>
      </c>
      <c r="M18" s="36">
        <v>1.3</v>
      </c>
      <c r="N18" s="53">
        <f>AVERAGE(L15,L16,L17,L18)</f>
        <v>1522</v>
      </c>
      <c r="O18" s="52">
        <v>206</v>
      </c>
      <c r="P18" s="36">
        <v>1.8</v>
      </c>
      <c r="Q18" s="53">
        <f>AVERAGE(O15,O16,O17,O18)</f>
        <v>199.5</v>
      </c>
      <c r="R18" s="52">
        <v>3369</v>
      </c>
      <c r="S18" s="36">
        <v>1.1</v>
      </c>
      <c r="T18" s="53">
        <f>AVERAGE(R15,R16,R17,R18)</f>
        <v>3359.75</v>
      </c>
      <c r="U18" s="52">
        <v>309</v>
      </c>
      <c r="V18" s="36">
        <v>2.4</v>
      </c>
      <c r="W18" s="53">
        <f>AVERAGE(U15,U16,U17,U18)</f>
        <v>304.75</v>
      </c>
      <c r="X18" s="52">
        <v>638</v>
      </c>
      <c r="Y18" s="36">
        <v>1.7</v>
      </c>
      <c r="Z18" s="53">
        <f>AVERAGE(X15,X16,X17,X18)</f>
        <v>633.25</v>
      </c>
      <c r="AA18" s="52">
        <v>2627</v>
      </c>
      <c r="AB18" s="36">
        <v>0.9</v>
      </c>
      <c r="AC18" s="53">
        <f>AVERAGE(AA15,AA16,AA17,AA18)</f>
        <v>2610</v>
      </c>
      <c r="AD18" s="52">
        <v>1387</v>
      </c>
      <c r="AE18" s="36">
        <v>1.6</v>
      </c>
      <c r="AF18" s="53">
        <f>AVERAGE(AD15,AD16,AD17,AD18)</f>
        <v>1394</v>
      </c>
      <c r="AG18" s="52">
        <v>3488</v>
      </c>
      <c r="AH18" s="36">
        <v>0.9</v>
      </c>
      <c r="AI18" s="53">
        <f>AVERAGE(AG15,AG16,AG17,AG18)</f>
        <v>3511.75</v>
      </c>
      <c r="AJ18" s="52">
        <v>1342</v>
      </c>
      <c r="AK18" s="36">
        <v>1.6</v>
      </c>
      <c r="AL18" s="53">
        <f>AVERAGE(AJ15,AJ16,AJ17,AJ18)</f>
        <v>1339</v>
      </c>
      <c r="AM18" s="52">
        <v>1580</v>
      </c>
      <c r="AN18" s="36">
        <v>1.3</v>
      </c>
      <c r="AO18" s="53">
        <f>AVERAGE(AM15,AM16,AM17,AM18)</f>
        <v>1562.25</v>
      </c>
      <c r="AP18" s="52">
        <v>3684</v>
      </c>
      <c r="AQ18" s="36">
        <v>1.1</v>
      </c>
      <c r="AR18" s="53">
        <f>AVERAGE(AP15,AP16,AP17,AP18)</f>
        <v>3621</v>
      </c>
      <c r="AS18" s="52">
        <v>1184</v>
      </c>
      <c r="AT18" s="36">
        <v>1.2</v>
      </c>
      <c r="AU18" s="53">
        <f>AVERAGE(AS15,AS16,AS17,AS18)</f>
        <v>1149.75</v>
      </c>
      <c r="AV18" s="52">
        <v>950</v>
      </c>
      <c r="AW18" s="36">
        <v>1.4</v>
      </c>
      <c r="AX18" s="53">
        <f>AVERAGE(AV15,AV16,AV17,AV18)</f>
        <v>926.75</v>
      </c>
      <c r="AY18" s="52">
        <v>6680</v>
      </c>
      <c r="AZ18" s="36">
        <v>1.1</v>
      </c>
      <c r="BA18" s="53">
        <f>AVERAGE(AY15,AY16,AY17,AY18)</f>
        <v>6540.5</v>
      </c>
      <c r="BB18" s="52">
        <v>9870</v>
      </c>
      <c r="BC18" s="36">
        <v>0.7</v>
      </c>
      <c r="BD18" s="53">
        <f>AVERAGE(BB15,BB16,BB17,BB18)</f>
        <v>9780.5</v>
      </c>
      <c r="BE18" s="52">
        <v>1835</v>
      </c>
      <c r="BF18" s="36">
        <v>0.9</v>
      </c>
      <c r="BG18" s="53">
        <f>AVERAGE(BE15,BE16,BE17,BE18)</f>
        <v>1852</v>
      </c>
      <c r="BH18" s="52">
        <v>7415</v>
      </c>
      <c r="BI18" s="36">
        <v>0.7</v>
      </c>
      <c r="BJ18" s="53">
        <f>AVERAGE(BH15,BH16,BH17,BH18)</f>
        <v>7404.75</v>
      </c>
      <c r="BK18" s="52">
        <v>21629</v>
      </c>
      <c r="BL18" s="36">
        <v>0.6</v>
      </c>
      <c r="BM18" s="53">
        <f>AVERAGE(BK15,BK16,BK17,BK18)</f>
        <v>21418.75</v>
      </c>
      <c r="BN18" s="52">
        <v>5510</v>
      </c>
      <c r="BO18" s="36">
        <v>0.8</v>
      </c>
      <c r="BP18" s="53">
        <f>AVERAGE(BN15,BN16,BN17,BN18)</f>
        <v>5535.5</v>
      </c>
      <c r="BQ18" s="52">
        <v>3481</v>
      </c>
      <c r="BR18" s="36">
        <v>0.6</v>
      </c>
      <c r="BS18" s="53">
        <f>AVERAGE(BQ15,BQ16,BQ17,BQ18)</f>
        <v>3402.75</v>
      </c>
      <c r="BT18" s="52">
        <v>5638</v>
      </c>
      <c r="BU18" s="36">
        <v>0.8</v>
      </c>
      <c r="BV18" s="53">
        <f>AVERAGE(BT15,BT16,BT17,BT18)</f>
        <v>5615.25</v>
      </c>
      <c r="BW18" s="52">
        <v>1249</v>
      </c>
      <c r="BX18" s="36">
        <v>1.2</v>
      </c>
      <c r="BY18" s="53">
        <f>AVERAGE(BW15,BW16,BW17,BW18)</f>
        <v>1229.5</v>
      </c>
      <c r="BZ18" s="52">
        <v>1559</v>
      </c>
      <c r="CA18" s="36">
        <v>1</v>
      </c>
      <c r="CB18" s="53">
        <f>AVERAGE(BZ15,BZ16,BZ17,BZ18)</f>
        <v>1560.25</v>
      </c>
      <c r="CC18" s="52">
        <v>3241</v>
      </c>
      <c r="CD18" s="36">
        <v>0.9</v>
      </c>
      <c r="CE18" s="53">
        <f>AVERAGE(CC15,CC16,CC17,CC18)</f>
        <v>3180.5</v>
      </c>
      <c r="CF18" s="42">
        <v>1367</v>
      </c>
      <c r="CG18" s="36">
        <v>1.1</v>
      </c>
      <c r="CH18" s="38">
        <f>AVERAGE(CF15,CF16,CF17,CF18)</f>
        <v>1374.75</v>
      </c>
    </row>
    <row r="19" spans="1:86" ht="12.75">
      <c r="A19" s="65" t="s">
        <v>103</v>
      </c>
      <c r="B19" s="43" t="s">
        <v>96</v>
      </c>
      <c r="C19" s="54">
        <v>92023</v>
      </c>
      <c r="D19" s="45">
        <v>0.2</v>
      </c>
      <c r="E19" s="46" t="s">
        <v>97</v>
      </c>
      <c r="F19" s="54">
        <v>788</v>
      </c>
      <c r="G19" s="45">
        <v>1.3</v>
      </c>
      <c r="H19" s="46" t="s">
        <v>97</v>
      </c>
      <c r="I19" s="54">
        <v>306</v>
      </c>
      <c r="J19" s="45">
        <v>1.7</v>
      </c>
      <c r="K19" s="46" t="s">
        <v>97</v>
      </c>
      <c r="L19" s="54">
        <v>1522</v>
      </c>
      <c r="M19" s="45">
        <v>1.3</v>
      </c>
      <c r="N19" s="46" t="s">
        <v>97</v>
      </c>
      <c r="O19" s="54">
        <v>195</v>
      </c>
      <c r="P19" s="45">
        <v>1.9</v>
      </c>
      <c r="Q19" s="46" t="s">
        <v>97</v>
      </c>
      <c r="R19" s="54">
        <v>3372</v>
      </c>
      <c r="S19" s="45">
        <v>1.1</v>
      </c>
      <c r="T19" s="46" t="s">
        <v>97</v>
      </c>
      <c r="U19" s="54">
        <v>302</v>
      </c>
      <c r="V19" s="45">
        <v>2.3</v>
      </c>
      <c r="W19" s="46" t="s">
        <v>97</v>
      </c>
      <c r="X19" s="54">
        <v>620</v>
      </c>
      <c r="Y19" s="45">
        <v>1.5</v>
      </c>
      <c r="Z19" s="46" t="s">
        <v>97</v>
      </c>
      <c r="AA19" s="54">
        <v>2599</v>
      </c>
      <c r="AB19" s="45">
        <v>1</v>
      </c>
      <c r="AC19" s="46" t="s">
        <v>97</v>
      </c>
      <c r="AD19" s="54">
        <v>1366</v>
      </c>
      <c r="AE19" s="45">
        <v>1.6</v>
      </c>
      <c r="AF19" s="46" t="s">
        <v>97</v>
      </c>
      <c r="AG19" s="54">
        <v>3423</v>
      </c>
      <c r="AH19" s="45">
        <v>1</v>
      </c>
      <c r="AI19" s="46" t="s">
        <v>97</v>
      </c>
      <c r="AJ19" s="54">
        <v>1347</v>
      </c>
      <c r="AK19" s="45">
        <v>1.6</v>
      </c>
      <c r="AL19" s="46" t="s">
        <v>97</v>
      </c>
      <c r="AM19" s="54">
        <v>1597</v>
      </c>
      <c r="AN19" s="45">
        <v>1.3</v>
      </c>
      <c r="AO19" s="46" t="s">
        <v>97</v>
      </c>
      <c r="AP19" s="54">
        <v>3669</v>
      </c>
      <c r="AQ19" s="45">
        <v>1.2</v>
      </c>
      <c r="AR19" s="46" t="s">
        <v>97</v>
      </c>
      <c r="AS19" s="54">
        <v>1134</v>
      </c>
      <c r="AT19" s="45">
        <v>1.2</v>
      </c>
      <c r="AU19" s="46" t="s">
        <v>97</v>
      </c>
      <c r="AV19" s="54">
        <v>958</v>
      </c>
      <c r="AW19" s="45">
        <v>1.3</v>
      </c>
      <c r="AX19" s="46" t="s">
        <v>97</v>
      </c>
      <c r="AY19" s="54">
        <v>6595</v>
      </c>
      <c r="AZ19" s="45">
        <v>1.1</v>
      </c>
      <c r="BA19" s="46" t="s">
        <v>97</v>
      </c>
      <c r="BB19" s="54">
        <v>9696</v>
      </c>
      <c r="BC19" s="45">
        <v>0.7</v>
      </c>
      <c r="BD19" s="46" t="s">
        <v>97</v>
      </c>
      <c r="BE19" s="54">
        <v>1835</v>
      </c>
      <c r="BF19" s="45">
        <v>0.9</v>
      </c>
      <c r="BG19" s="46" t="s">
        <v>97</v>
      </c>
      <c r="BH19" s="54">
        <v>7386</v>
      </c>
      <c r="BI19" s="45">
        <v>0.7</v>
      </c>
      <c r="BJ19" s="46" t="s">
        <v>97</v>
      </c>
      <c r="BK19" s="54">
        <v>21452</v>
      </c>
      <c r="BL19" s="45">
        <v>0.6</v>
      </c>
      <c r="BM19" s="46" t="s">
        <v>97</v>
      </c>
      <c r="BN19" s="54">
        <v>5428</v>
      </c>
      <c r="BO19" s="45">
        <v>0.8</v>
      </c>
      <c r="BP19" s="46" t="s">
        <v>97</v>
      </c>
      <c r="BQ19" s="54">
        <v>3446</v>
      </c>
      <c r="BR19" s="45">
        <v>0.6</v>
      </c>
      <c r="BS19" s="46" t="s">
        <v>97</v>
      </c>
      <c r="BT19" s="54">
        <v>5665</v>
      </c>
      <c r="BU19" s="45">
        <v>0.8</v>
      </c>
      <c r="BV19" s="46" t="s">
        <v>97</v>
      </c>
      <c r="BW19" s="54">
        <v>1225</v>
      </c>
      <c r="BX19" s="45">
        <v>1.2</v>
      </c>
      <c r="BY19" s="46" t="s">
        <v>97</v>
      </c>
      <c r="BZ19" s="54">
        <v>1555</v>
      </c>
      <c r="CA19" s="45">
        <v>1.1</v>
      </c>
      <c r="CB19" s="46" t="s">
        <v>97</v>
      </c>
      <c r="CC19" s="54">
        <v>3176</v>
      </c>
      <c r="CD19" s="45">
        <v>1</v>
      </c>
      <c r="CE19" s="46" t="s">
        <v>97</v>
      </c>
      <c r="CF19" s="47">
        <v>1367</v>
      </c>
      <c r="CG19" s="45">
        <v>1.3</v>
      </c>
      <c r="CH19" s="48" t="s">
        <v>97</v>
      </c>
    </row>
    <row r="20" spans="4:86" ht="12.75">
      <c r="D20" s="24"/>
      <c r="CH20" s="24"/>
    </row>
    <row r="21" spans="1:86" ht="12.75">
      <c r="A21" s="49" t="s">
        <v>104</v>
      </c>
      <c r="B21" s="49"/>
      <c r="C21" s="50"/>
      <c r="F21" s="50"/>
      <c r="I21" s="50"/>
      <c r="L21" s="50"/>
      <c r="O21" s="50"/>
      <c r="R21" s="50"/>
      <c r="U21" s="50"/>
      <c r="X21" s="50"/>
      <c r="AA21" s="50"/>
      <c r="AD21" s="50"/>
      <c r="AG21" s="50"/>
      <c r="AJ21" s="50"/>
      <c r="AM21" s="50"/>
      <c r="AP21" s="50"/>
      <c r="AS21" s="50"/>
      <c r="AV21" s="50"/>
      <c r="AY21" s="50"/>
      <c r="BB21" s="50"/>
      <c r="BE21" s="50"/>
      <c r="BH21" s="50"/>
      <c r="BK21" s="50"/>
      <c r="BN21" s="50"/>
      <c r="BQ21" s="50"/>
      <c r="BT21" s="50"/>
      <c r="BW21" s="50"/>
      <c r="BZ21" s="50"/>
      <c r="CC21" s="50"/>
      <c r="CF21" s="50"/>
      <c r="CH21" s="24"/>
    </row>
    <row r="25" spans="2:25" ht="12.75">
      <c r="B25" s="62"/>
      <c r="C25" s="63"/>
      <c r="D25" s="63"/>
      <c r="E25" s="63"/>
      <c r="F25" s="63"/>
      <c r="G25" s="63"/>
      <c r="H25" s="63"/>
      <c r="I25" s="63"/>
      <c r="J25" s="63"/>
      <c r="K25" s="63"/>
      <c r="L25" s="63"/>
      <c r="M25" s="63"/>
      <c r="N25" s="63"/>
      <c r="O25" s="63"/>
      <c r="P25" s="63"/>
      <c r="Q25" s="63"/>
      <c r="R25" s="63"/>
      <c r="S25" s="63"/>
      <c r="T25" s="63"/>
      <c r="U25" s="63"/>
      <c r="V25" s="63"/>
      <c r="W25" s="63"/>
      <c r="X25" s="63"/>
      <c r="Y25" s="63"/>
    </row>
    <row r="26" spans="1:3" s="59" customFormat="1" ht="12.75">
      <c r="A26" s="57"/>
      <c r="B26" s="57"/>
      <c r="C26" s="58" t="s">
        <v>22</v>
      </c>
    </row>
    <row r="27" spans="1:2" s="59" customFormat="1" ht="12.75">
      <c r="A27" s="57"/>
      <c r="B27" s="57"/>
    </row>
    <row r="28" spans="1:35" s="59" customFormat="1" ht="12.75">
      <c r="A28" s="57"/>
      <c r="B28" s="57"/>
      <c r="E28" s="172" t="s">
        <v>23</v>
      </c>
      <c r="F28" s="172"/>
      <c r="G28" s="172"/>
      <c r="H28" s="172"/>
      <c r="I28" s="172"/>
      <c r="J28" s="172"/>
      <c r="K28" s="172"/>
      <c r="M28" s="172" t="s">
        <v>24</v>
      </c>
      <c r="N28" s="172"/>
      <c r="O28" s="172"/>
      <c r="P28" s="172"/>
      <c r="Q28" s="172"/>
      <c r="R28" s="172"/>
      <c r="S28" s="172"/>
      <c r="T28" s="172"/>
      <c r="U28" s="172"/>
      <c r="V28" s="57"/>
      <c r="W28" s="172" t="s">
        <v>25</v>
      </c>
      <c r="X28" s="172"/>
      <c r="Y28" s="172"/>
      <c r="Z28" s="172"/>
      <c r="AA28" s="57"/>
      <c r="AB28" s="172" t="s">
        <v>26</v>
      </c>
      <c r="AC28" s="172"/>
      <c r="AD28" s="172"/>
      <c r="AE28" s="57"/>
      <c r="AF28" s="172" t="s">
        <v>27</v>
      </c>
      <c r="AG28" s="172"/>
      <c r="AH28" s="172"/>
      <c r="AI28" s="172"/>
    </row>
    <row r="29" spans="1:35" s="59" customFormat="1" ht="12.75">
      <c r="A29" s="57"/>
      <c r="B29" s="57"/>
      <c r="C29" s="59" t="s">
        <v>28</v>
      </c>
      <c r="E29" s="59" t="s">
        <v>29</v>
      </c>
      <c r="F29" s="59" t="s">
        <v>30</v>
      </c>
      <c r="G29" s="59" t="s">
        <v>31</v>
      </c>
      <c r="H29" s="59" t="s">
        <v>32</v>
      </c>
      <c r="I29" s="59" t="s">
        <v>33</v>
      </c>
      <c r="J29" s="59" t="s">
        <v>34</v>
      </c>
      <c r="K29" s="59" t="s">
        <v>35</v>
      </c>
      <c r="M29" s="59" t="s">
        <v>36</v>
      </c>
      <c r="N29" s="59" t="s">
        <v>37</v>
      </c>
      <c r="O29" s="59" t="s">
        <v>38</v>
      </c>
      <c r="P29" s="59" t="s">
        <v>39</v>
      </c>
      <c r="Q29" s="59" t="s">
        <v>40</v>
      </c>
      <c r="R29" s="59" t="s">
        <v>41</v>
      </c>
      <c r="S29" s="59" t="s">
        <v>42</v>
      </c>
      <c r="T29" s="59" t="s">
        <v>43</v>
      </c>
      <c r="U29" s="59" t="s">
        <v>44</v>
      </c>
      <c r="W29" s="59" t="s">
        <v>45</v>
      </c>
      <c r="X29" s="59" t="s">
        <v>46</v>
      </c>
      <c r="Y29" s="59" t="s">
        <v>47</v>
      </c>
      <c r="Z29" s="59" t="s">
        <v>48</v>
      </c>
      <c r="AB29" s="59" t="s">
        <v>49</v>
      </c>
      <c r="AC29" s="59" t="s">
        <v>50</v>
      </c>
      <c r="AD29" s="59" t="s">
        <v>51</v>
      </c>
      <c r="AF29" s="59" t="s">
        <v>52</v>
      </c>
      <c r="AG29" s="59" t="s">
        <v>53</v>
      </c>
      <c r="AH29" s="59" t="s">
        <v>54</v>
      </c>
      <c r="AI29" s="59" t="s">
        <v>55</v>
      </c>
    </row>
    <row r="30" spans="1:35" s="59" customFormat="1" ht="12.75">
      <c r="A30" s="57"/>
      <c r="B30" s="57" t="s">
        <v>70</v>
      </c>
      <c r="C30" s="64">
        <f>C19</f>
        <v>92023</v>
      </c>
      <c r="D30" s="64"/>
      <c r="E30" s="64">
        <f>F19</f>
        <v>788</v>
      </c>
      <c r="F30" s="64">
        <f>I19</f>
        <v>306</v>
      </c>
      <c r="G30" s="64">
        <f>L19</f>
        <v>1522</v>
      </c>
      <c r="H30" s="64">
        <f>O19</f>
        <v>195</v>
      </c>
      <c r="I30" s="64">
        <f>R19</f>
        <v>3372</v>
      </c>
      <c r="J30" s="64">
        <f>U19</f>
        <v>302</v>
      </c>
      <c r="K30" s="64">
        <f>X19</f>
        <v>620</v>
      </c>
      <c r="L30" s="64"/>
      <c r="M30" s="64">
        <f>AA19</f>
        <v>2599</v>
      </c>
      <c r="N30" s="64">
        <f>AD19</f>
        <v>1366</v>
      </c>
      <c r="O30" s="64">
        <f>AG19</f>
        <v>3423</v>
      </c>
      <c r="P30" s="64">
        <f>AJ19</f>
        <v>1347</v>
      </c>
      <c r="Q30" s="64">
        <f>AM19</f>
        <v>1597</v>
      </c>
      <c r="R30" s="64">
        <f>AP19</f>
        <v>3669</v>
      </c>
      <c r="S30" s="64">
        <f>AS19</f>
        <v>1134</v>
      </c>
      <c r="T30" s="64">
        <f>AV19</f>
        <v>958</v>
      </c>
      <c r="U30" s="64">
        <f>AY19</f>
        <v>6595</v>
      </c>
      <c r="V30" s="64"/>
      <c r="W30" s="64">
        <f>BB19</f>
        <v>9696</v>
      </c>
      <c r="X30" s="64">
        <f>BE19</f>
        <v>1835</v>
      </c>
      <c r="Y30" s="64">
        <f>BH19</f>
        <v>7386</v>
      </c>
      <c r="Z30" s="64">
        <f>BK19</f>
        <v>21452</v>
      </c>
      <c r="AA30" s="64"/>
      <c r="AB30" s="64">
        <f>BN19</f>
        <v>5428</v>
      </c>
      <c r="AC30" s="64">
        <f>BQ19</f>
        <v>3446</v>
      </c>
      <c r="AD30" s="64">
        <f>BT19</f>
        <v>5665</v>
      </c>
      <c r="AE30" s="64"/>
      <c r="AF30" s="64">
        <f>BW19</f>
        <v>1225</v>
      </c>
      <c r="AG30" s="64">
        <f>BZ19</f>
        <v>1555</v>
      </c>
      <c r="AH30" s="64">
        <f>CC19</f>
        <v>3176</v>
      </c>
      <c r="AI30" s="64">
        <f>CF19</f>
        <v>1367</v>
      </c>
    </row>
    <row r="31" spans="1:35" s="59" customFormat="1" ht="12.75">
      <c r="A31" s="57"/>
      <c r="B31" s="57"/>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row>
    <row r="32" spans="1:35" s="59" customFormat="1" ht="12.75">
      <c r="A32" s="57"/>
      <c r="B32" s="57"/>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row>
    <row r="33" spans="1:35" s="59" customFormat="1" ht="12.75">
      <c r="A33" s="57"/>
      <c r="B33" s="57"/>
      <c r="C33" s="61" t="s">
        <v>56</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row>
    <row r="34" spans="1:35" s="59" customFormat="1" ht="12.75">
      <c r="A34" s="57"/>
      <c r="B34" s="57" t="s">
        <v>70</v>
      </c>
      <c r="C34" s="60">
        <f>(C19*D19/100)*NORMSINV(0.975)</f>
        <v>360.7233111713673</v>
      </c>
      <c r="D34" s="60"/>
      <c r="E34" s="60">
        <f>(F19*G19/100)*NORMSINV(0.975)</f>
        <v>20.0778587942117</v>
      </c>
      <c r="F34" s="60">
        <f>(I19*J19/100)*NORMSINV(0.975)</f>
        <v>10.19572642009852</v>
      </c>
      <c r="G34" s="60">
        <f>(L19*M19/100)*NORMSINV(0.975)</f>
        <v>38.7798237116627</v>
      </c>
      <c r="H34" s="60">
        <f>(O19*P19/100)*NORMSINV(0.975)</f>
        <v>7.261662127348139</v>
      </c>
      <c r="I34" s="60">
        <f>(R19*S19/100)*NORMSINV(0.975)</f>
        <v>72.69893971055255</v>
      </c>
      <c r="J34" s="60">
        <f>(U19*V19/100)*NORMSINV(0.975)</f>
        <v>13.613901521338777</v>
      </c>
      <c r="K34" s="60">
        <f>(X19*Y19/100)*NORMSINV(0.975)</f>
        <v>18.227653922898163</v>
      </c>
      <c r="L34" s="60"/>
      <c r="M34" s="60">
        <f>(AA19*AB19/100)*NORMSINV(0.975)</f>
        <v>50.93943284474444</v>
      </c>
      <c r="N34" s="60">
        <f>(AD19*AE19/100)*NORMSINV(0.975)</f>
        <v>42.836946681598086</v>
      </c>
      <c r="O34" s="60">
        <f>(AG19*AH19/100)*NORMSINV(0.975)</f>
        <v>67.08952621298968</v>
      </c>
      <c r="P34" s="60">
        <f>(AJ19*AK19/100)*NORMSINV(0.975)</f>
        <v>42.241117994225945</v>
      </c>
      <c r="Q34" s="60">
        <f>(AM19*AN19/100)*NORMSINV(0.975)</f>
        <v>40.690787429385885</v>
      </c>
      <c r="R34" s="60">
        <f>(AP19*AQ19/100)*NORMSINV(0.975)</f>
        <v>86.29324160401724</v>
      </c>
      <c r="S34" s="60">
        <f>(AS19*AT19/100)*NORMSINV(0.975)</f>
        <v>26.671173611053568</v>
      </c>
      <c r="T34" s="60">
        <f>(AV19*AW19/100)*NORMSINV(0.975)</f>
        <v>24.409376554384274</v>
      </c>
      <c r="U34" s="60">
        <f>(AY19*AZ19/100)*NORMSINV(0.975)</f>
        <v>142.18550041254275</v>
      </c>
      <c r="V34" s="60"/>
      <c r="W34" s="60">
        <f>(BB19*BC19/100)*NORMSINV(0.975)</f>
        <v>133.02659430698324</v>
      </c>
      <c r="X34" s="60">
        <f>(BE19*BF19/100)*NORMSINV(0.975)</f>
        <v>32.368785434049805</v>
      </c>
      <c r="Y34" s="60">
        <f>(BH19*BI19/100)*NORMSINV(0.975)</f>
        <v>101.33399603458933</v>
      </c>
      <c r="Z34" s="60">
        <f>(BK19*BL19/100)*NORMSINV(0.975)</f>
        <v>252.27073029291057</v>
      </c>
      <c r="AA34" s="60"/>
      <c r="AB34" s="60">
        <f>(BN19*BO19/100)*NORMSINV(0.975)</f>
        <v>85.10942408042258</v>
      </c>
      <c r="AC34" s="60">
        <f>(BQ19*BR19/100)*NORMSINV(0.975)</f>
        <v>40.52419059245617</v>
      </c>
      <c r="AD34" s="60">
        <f>(BT19*BU19/100)*NORMSINV(0.975)</f>
        <v>88.8255135253489</v>
      </c>
      <c r="AE34" s="60"/>
      <c r="AF34" s="60">
        <f>(BW19*BX19/100)*NORMSINV(0.975)</f>
        <v>28.81145297490355</v>
      </c>
      <c r="AG34" s="60">
        <f>(BZ19*CA19/100)*NORMSINV(0.975)</f>
        <v>33.52516347862077</v>
      </c>
      <c r="AH34" s="60">
        <f>(CC19*CD19/100)*NORMSINV(0.975)</f>
        <v>62.24841812809093</v>
      </c>
      <c r="AI34" s="60">
        <f>(CF19*CG19/100)*NORMSINV(0.975)</f>
        <v>34.83049869503476</v>
      </c>
    </row>
    <row r="35" spans="1:2" s="63" customFormat="1" ht="12.75">
      <c r="A35" s="62"/>
      <c r="B35" s="62"/>
    </row>
    <row r="36" spans="2:25" ht="12.75">
      <c r="B36" s="62"/>
      <c r="C36" s="63"/>
      <c r="D36" s="63"/>
      <c r="E36" s="63"/>
      <c r="F36" s="63"/>
      <c r="G36" s="63"/>
      <c r="H36" s="63"/>
      <c r="I36" s="63"/>
      <c r="J36" s="63"/>
      <c r="K36" s="63"/>
      <c r="L36" s="63"/>
      <c r="M36" s="63"/>
      <c r="N36" s="63"/>
      <c r="O36" s="63"/>
      <c r="P36" s="63"/>
      <c r="Q36" s="63"/>
      <c r="R36" s="63"/>
      <c r="S36" s="63"/>
      <c r="T36" s="63"/>
      <c r="U36" s="63"/>
      <c r="V36" s="63"/>
      <c r="W36" s="63"/>
      <c r="X36" s="63"/>
      <c r="Y36" s="63"/>
    </row>
    <row r="37" spans="2:25" ht="12.75">
      <c r="B37" s="62"/>
      <c r="C37" s="63"/>
      <c r="D37" s="63"/>
      <c r="E37" s="63"/>
      <c r="F37" s="63"/>
      <c r="G37" s="63"/>
      <c r="H37" s="63"/>
      <c r="I37" s="63"/>
      <c r="J37" s="63"/>
      <c r="K37" s="63"/>
      <c r="L37" s="63"/>
      <c r="M37" s="63"/>
      <c r="N37" s="63"/>
      <c r="O37" s="63"/>
      <c r="P37" s="63"/>
      <c r="Q37" s="63"/>
      <c r="R37" s="63"/>
      <c r="S37" s="63"/>
      <c r="T37" s="63"/>
      <c r="U37" s="63"/>
      <c r="V37" s="63"/>
      <c r="W37" s="63"/>
      <c r="X37" s="63"/>
      <c r="Y37" s="63"/>
    </row>
    <row r="38" spans="2:25" ht="12.75">
      <c r="B38" s="62"/>
      <c r="C38" s="63"/>
      <c r="D38" s="63"/>
      <c r="E38" s="63"/>
      <c r="F38" s="63"/>
      <c r="G38" s="63"/>
      <c r="H38" s="63"/>
      <c r="I38" s="63"/>
      <c r="J38" s="63"/>
      <c r="K38" s="63"/>
      <c r="L38" s="63"/>
      <c r="M38" s="63"/>
      <c r="N38" s="63"/>
      <c r="O38" s="63"/>
      <c r="P38" s="63"/>
      <c r="Q38" s="63"/>
      <c r="R38" s="63"/>
      <c r="S38" s="63"/>
      <c r="T38" s="63"/>
      <c r="U38" s="63"/>
      <c r="V38" s="63"/>
      <c r="W38" s="63"/>
      <c r="X38" s="63"/>
      <c r="Y38" s="63"/>
    </row>
    <row r="39" spans="2:25" ht="12.75">
      <c r="B39" s="62"/>
      <c r="C39" s="63"/>
      <c r="D39" s="63"/>
      <c r="E39" s="63"/>
      <c r="F39" s="63"/>
      <c r="G39" s="63"/>
      <c r="H39" s="63"/>
      <c r="I39" s="63"/>
      <c r="J39" s="63"/>
      <c r="K39" s="63"/>
      <c r="L39" s="63"/>
      <c r="M39" s="63"/>
      <c r="N39" s="63"/>
      <c r="O39" s="63"/>
      <c r="P39" s="63"/>
      <c r="Q39" s="63"/>
      <c r="R39" s="63"/>
      <c r="S39" s="63"/>
      <c r="T39" s="63"/>
      <c r="U39" s="63"/>
      <c r="V39" s="63"/>
      <c r="W39" s="63"/>
      <c r="X39" s="63"/>
      <c r="Y39" s="63"/>
    </row>
    <row r="40" spans="2:25" ht="12.75">
      <c r="B40" s="62"/>
      <c r="C40" s="63"/>
      <c r="D40" s="63"/>
      <c r="E40" s="63"/>
      <c r="F40" s="63"/>
      <c r="G40" s="63"/>
      <c r="H40" s="63"/>
      <c r="I40" s="63"/>
      <c r="J40" s="63"/>
      <c r="K40" s="63"/>
      <c r="L40" s="63"/>
      <c r="M40" s="63"/>
      <c r="N40" s="63"/>
      <c r="O40" s="63"/>
      <c r="P40" s="63"/>
      <c r="Q40" s="63"/>
      <c r="R40" s="63"/>
      <c r="S40" s="63"/>
      <c r="T40" s="63"/>
      <c r="U40" s="63"/>
      <c r="V40" s="63"/>
      <c r="W40" s="63"/>
      <c r="X40" s="63"/>
      <c r="Y40" s="63"/>
    </row>
    <row r="41" spans="2:25" ht="12.75">
      <c r="B41" s="62"/>
      <c r="C41" s="63"/>
      <c r="D41" s="63"/>
      <c r="E41" s="63"/>
      <c r="F41" s="63"/>
      <c r="G41" s="63"/>
      <c r="H41" s="63"/>
      <c r="I41" s="63"/>
      <c r="J41" s="63"/>
      <c r="K41" s="63"/>
      <c r="L41" s="63"/>
      <c r="M41" s="63"/>
      <c r="N41" s="63"/>
      <c r="O41" s="63"/>
      <c r="P41" s="63"/>
      <c r="Q41" s="63"/>
      <c r="R41" s="63"/>
      <c r="S41" s="63"/>
      <c r="T41" s="63"/>
      <c r="U41" s="63"/>
      <c r="V41" s="63"/>
      <c r="W41" s="63"/>
      <c r="X41" s="63"/>
      <c r="Y41" s="63"/>
    </row>
  </sheetData>
  <sheetProtection selectLockedCells="1" selectUnlockedCells="1"/>
  <mergeCells count="38">
    <mergeCell ref="E28:K28"/>
    <mergeCell ref="M28:U28"/>
    <mergeCell ref="W28:Z28"/>
    <mergeCell ref="AB28:AD28"/>
    <mergeCell ref="AF28:AI28"/>
    <mergeCell ref="A5:A6"/>
    <mergeCell ref="B5:B6"/>
    <mergeCell ref="C5:E5"/>
    <mergeCell ref="F5:H5"/>
    <mergeCell ref="I5:K5"/>
    <mergeCell ref="L5:N5"/>
    <mergeCell ref="O5:Q5"/>
    <mergeCell ref="R5:T5"/>
    <mergeCell ref="AP5:AR5"/>
    <mergeCell ref="U5:W5"/>
    <mergeCell ref="X5:Z5"/>
    <mergeCell ref="AA5:AC5"/>
    <mergeCell ref="AD5:AF5"/>
    <mergeCell ref="A15:A18"/>
    <mergeCell ref="CC5:CE5"/>
    <mergeCell ref="AS5:AU5"/>
    <mergeCell ref="BW5:BY5"/>
    <mergeCell ref="AV5:AX5"/>
    <mergeCell ref="AY5:BA5"/>
    <mergeCell ref="BB5:BD5"/>
    <mergeCell ref="BE5:BG5"/>
    <mergeCell ref="BH5:BJ5"/>
    <mergeCell ref="BK5:BM5"/>
    <mergeCell ref="CF5:CH5"/>
    <mergeCell ref="A7:A10"/>
    <mergeCell ref="A11:A14"/>
    <mergeCell ref="BQ5:BS5"/>
    <mergeCell ref="BT5:BV5"/>
    <mergeCell ref="BZ5:CB5"/>
    <mergeCell ref="BN5:BP5"/>
    <mergeCell ref="AG5:AI5"/>
    <mergeCell ref="AJ5:AL5"/>
    <mergeCell ref="AM5:AO5"/>
  </mergeCell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nayara.gomes</cp:lastModifiedBy>
  <dcterms:created xsi:type="dcterms:W3CDTF">2015-05-05T18:45:07Z</dcterms:created>
  <dcterms:modified xsi:type="dcterms:W3CDTF">2015-05-11T17:33:45Z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